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225" activeTab="0"/>
  </bookViews>
  <sheets>
    <sheet name="ПП вода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2006_г.">'[1]пр. произв. разв.'!$O$13:$O$14</definedName>
    <definedName name="aaaaa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l">'[3]январь'!$D$28</definedName>
    <definedName name="Al_пр_тонн">'[3]январь'!$B$43</definedName>
    <definedName name="Al_тонн">'[3]январь'!$B$28</definedName>
    <definedName name="bbb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u">'[3]январь'!$D$33</definedName>
    <definedName name="DEM_опл_ден">'[4]Фин план'!#REF!</definedName>
    <definedName name="DEM_опл_мет">'[4]Фин план'!#REF!</definedName>
    <definedName name="DEM_опл_откл">'[4]Фин план'!#REF!</definedName>
    <definedName name="DEM_опл_проч">'[4]Фин план'!#REF!</definedName>
    <definedName name="DEM_оплата">'[4]Фин план'!#REF!</definedName>
    <definedName name="DEM_потр">'[4]Фин план'!#REF!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FeB">'[3]январь'!$D$35</definedName>
    <definedName name="FeB_тонн">'[3]январь'!$B$35</definedName>
    <definedName name="FeCr_1">'[3]январь'!$D$31</definedName>
    <definedName name="FeCr_1_т">'[3]январь'!$B$31</definedName>
    <definedName name="FeCr_8">'[3]январь'!$D$32</definedName>
    <definedName name="FeCr_8_т">'[3]январь'!$B$32</definedName>
    <definedName name="FeCr1">'[3]январь'!$D$31</definedName>
    <definedName name="FeMn">'[3]январь'!$D$25</definedName>
    <definedName name="FeMn_тонн">'[3]январь'!$B$25</definedName>
    <definedName name="FeMo">'[3]январь'!$D$37</definedName>
    <definedName name="FeMo_тонн">'[3]январь'!$B$37</definedName>
    <definedName name="FeNb">'[3]январь'!$D$38</definedName>
    <definedName name="FeNb_тонн">'[3]январь'!$B$38</definedName>
    <definedName name="FeSi45">'[3]январь'!$D$27</definedName>
    <definedName name="FeSi45_т">'[3]январь'!$B$27</definedName>
    <definedName name="FeSi65">'[3]январь'!$D$40</definedName>
    <definedName name="FeSi65_т">'[3]январь'!$B$40</definedName>
    <definedName name="FeSiCr">'[3]январь'!$D$39</definedName>
    <definedName name="FeSiCr_тонн">'[3]январь'!$B$39</definedName>
    <definedName name="FeTi30">'[3]январь'!$D$29</definedName>
    <definedName name="FeTi30_т">'[3]январь'!$B$29</definedName>
    <definedName name="FeV">'[3]январь'!$D$30</definedName>
    <definedName name="FeV_тонн">'[3]январь'!$B$30</definedName>
    <definedName name="ff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_кв">'[1]пр. произв. разв.'!$K$13:$K$14</definedName>
    <definedName name="I_п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I_кв">'[1]пр. произв. разв.'!$L$13:$L$14</definedName>
    <definedName name="III_кв">'[1]пр. произв. разв.'!$M$13:$M$14</definedName>
    <definedName name="i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V_кв">'[1]пр. произв. разв.'!$N$13:$N$14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i">'[3]январь'!$D$36</definedName>
    <definedName name="Ni_тонн">'[3]январь'!$B$36</definedName>
    <definedName name="O_Iполугоди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qrn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SiCa">'[3]январь'!$D$41</definedName>
    <definedName name="SiCa_пр">'[3]январь'!$D$42</definedName>
    <definedName name="SiCa_пр_т">'[3]январь'!$B$42</definedName>
    <definedName name="SiCa_тонн">'[3]январь'!$B$41</definedName>
    <definedName name="SiCaV">'[3]январь'!$D$34</definedName>
    <definedName name="SiCaV_тонн">'[3]январь'!$B$34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v">'[5]кварталы'!#REF!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ear">'[6]Титульный'!$F$7</definedName>
    <definedName name="а">'[5]полугодие'!$AB$1</definedName>
    <definedName name="а_пять">'[7]план'!$X$1</definedName>
    <definedName name="А1">#REF!</definedName>
    <definedName name="а14">'[5]Вып.П.П.'!$C$24</definedName>
    <definedName name="а15">'[5]Вып.П.П.'!$C$25</definedName>
    <definedName name="аа1">'[5]База'!$3:$3</definedName>
    <definedName name="аа3">'[5]База'!$5:$5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'[3]январь'!$B$57</definedName>
    <definedName name="амортизация">'[3]январь'!$D$77</definedName>
    <definedName name="АТП">'[7]план'!$G$2044</definedName>
    <definedName name="ба">'[5]База'!$1:$40</definedName>
    <definedName name="база">#REF!</definedName>
    <definedName name="база_2">#REF!</definedName>
    <definedName name="база1">#REF!</definedName>
    <definedName name="база2">#REF!</definedName>
    <definedName name="база3">#REF!</definedName>
    <definedName name="Бакал">'[3]январь'!$D$22</definedName>
    <definedName name="Бакал._тонн">'[3]январь'!$B$22</definedName>
    <definedName name="Бакал._ЦЕНА">'[3]январь'!$C$22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'[8]Баланс'!$1:$705</definedName>
    <definedName name="Брюки_ватные">'[1]охрана труда'!$Z$9:$Z$10</definedName>
    <definedName name="бтаб">'[5]База'!$B$3:$HO$39</definedName>
    <definedName name="Бюджет_ОАО__СУАЛ">#REF!</definedName>
    <definedName name="В_том_числе">'[9]Титул_OPTIMAL'!$D$9:$D$11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енки">'[1]охрана труда'!$AC$9:$AC$10</definedName>
    <definedName name="ванадий_колич">'[7]план'!$C$42</definedName>
    <definedName name="ванадий_приход">'[7]план'!$G$42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'[3]январь'!$D$18</definedName>
    <definedName name="ВГОК_тонн">'[3]январь'!$B$18</definedName>
    <definedName name="внепроиз_расходы">'[3]январь'!$D$83</definedName>
    <definedName name="водаизм">'[10]Пл. кальк. 2006'!#REF!</definedName>
    <definedName name="возвраты">'[3]январь'!$D$84</definedName>
    <definedName name="ВРУ_цена">'[3]январь'!$C$18</definedName>
    <definedName name="всад">'[5]Вып.П.П.'!$C$25</definedName>
    <definedName name="вспомог">'[3]январь'!$D$66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аз">'[7]план'!$G$2474</definedName>
    <definedName name="газ_тонн">'[3]январь'!$B$71</definedName>
    <definedName name="газ_цена">'[3]январь'!$C$71</definedName>
    <definedName name="Галоши_диэлектрич">'[1]охрана труда'!$AO$9:$AO$10</definedName>
    <definedName name="ГБРУ">'[3]январь'!$D$17</definedName>
    <definedName name="ГБРУ_тонн">'[3]январь'!$B$17</definedName>
    <definedName name="ГБРУ_цена">'[3]январь'!$C$17</definedName>
    <definedName name="группировка">#REF!</definedName>
    <definedName name="ГСС">'[7]план'!$G$1896</definedName>
    <definedName name="да1">#REF!</definedName>
    <definedName name="да2">#REF!</definedName>
    <definedName name="да3">#REF!</definedName>
    <definedName name="дар">'[5]Вып.П.П.'!$D$2</definedName>
    <definedName name="дар1">#REF!</definedName>
    <definedName name="дата_1">'[5]Вып.П.П.'!$D$2</definedName>
    <definedName name="дата_11">'[5]Вып.П.П.'!$D$7</definedName>
    <definedName name="дата_111">'[5]Вып.П.П.'!$D$2</definedName>
    <definedName name="дата_2">'[5]Вып.П.П.'!$E$1</definedName>
    <definedName name="дата_2_2">#REF!</definedName>
    <definedName name="дата_2_2_">#REF!</definedName>
    <definedName name="дата_3">'[5]Вып.П.П.'!$F$1</definedName>
    <definedName name="дата_4">#REF!</definedName>
    <definedName name="дата_5">#REF!</definedName>
    <definedName name="дата_г">#REF!</definedName>
    <definedName name="дата_гг">#REF!</definedName>
    <definedName name="дата_м">'[5]кварталы'!#REF!</definedName>
    <definedName name="дата_с">#REF!</definedName>
    <definedName name="дата_с_2">#REF!</definedName>
    <definedName name="дата_спрг">#REF!</definedName>
    <definedName name="дата_сс">#REF!</definedName>
    <definedName name="дата_фев">'[5]кварталы'!#REF!</definedName>
    <definedName name="дата_янв">'[5]кварталы'!#REF!</definedName>
    <definedName name="дата_январь">'[5]кварталы'!#REF!</definedName>
    <definedName name="дата01">#REF!</definedName>
    <definedName name="дата02">#REF!</definedName>
    <definedName name="дата03">#REF!</definedName>
    <definedName name="дата04">#REF!</definedName>
    <definedName name="дата05">#REF!</definedName>
    <definedName name="дата06">#REF!</definedName>
    <definedName name="дата07">#REF!</definedName>
    <definedName name="дата08">#REF!</definedName>
    <definedName name="дата09">#REF!</definedName>
    <definedName name="дата10">#REF!</definedName>
    <definedName name="дата11">#REF!</definedName>
    <definedName name="дата12">#REF!</definedName>
    <definedName name="дата13">#REF!</definedName>
    <definedName name="дата14">#REF!</definedName>
    <definedName name="дата15">#REF!</definedName>
    <definedName name="дата16">#REF!</definedName>
    <definedName name="дата17">#REF!</definedName>
    <definedName name="дата18">#REF!</definedName>
    <definedName name="дата19">#REF!</definedName>
    <definedName name="дата20">#REF!</definedName>
    <definedName name="дата21">#REF!</definedName>
    <definedName name="дата22">#REF!</definedName>
    <definedName name="договора">'[1]пр. произв. разв.'!$F$13:$F$14</definedName>
    <definedName name="дол">#REF!</definedName>
    <definedName name="дол_Россия">'[7]план'!$W$2</definedName>
    <definedName name="доллар">'[11]план'!$W$1</definedName>
    <definedName name="долом_тонн">'[3]январь'!$B$51</definedName>
    <definedName name="доломит">'[3]январь'!$D$51</definedName>
    <definedName name="дочки">'[3]январь'!$D$80</definedName>
    <definedName name="дун.спек_т">'[3]январь'!$B$54</definedName>
    <definedName name="дунит">'[3]январь'!$D$54</definedName>
    <definedName name="ед_изм.">'[10]Пл. кальк. 2006'!#REF!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в_себ_7">'[7]план'!$L$7</definedName>
    <definedName name="_xlnm.Print_Titles">'\\192.168.0.4\планово экономический отдел\Documents and Settings\Managarova\Рабочий стол\Новая папка\Бюджет на 2006 г. (с изм.)\[Бюджет на 2006 г._I часть.xls]пр. произв. разв.'!$12:$14</definedName>
    <definedName name="заголовок">'[9]Титул_OPTIMAL'!$8:$11</definedName>
    <definedName name="запчасти">'[3]январь'!$D$67</definedName>
    <definedName name="зарплата">'[3]январь'!$D$75</definedName>
    <definedName name="зат_7">'[11]план'!$E$7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'[3]январь'!$D$90</definedName>
    <definedName name="и">'[5]полугодие'!$AR$1</definedName>
    <definedName name="и1">'[5]полугодие'!$AV$1</definedName>
    <definedName name="известняк">'[3]январь'!$D$50</definedName>
    <definedName name="известняк_тонн">'[3]январь'!$B$50</definedName>
    <definedName name="известь">'[3]январь'!$D$49</definedName>
    <definedName name="известь_тонн">'[3]январь'!$B$49</definedName>
    <definedName name="ИТОГО">'[1]охрана труда'!$BJ$9:$BJ$10</definedName>
    <definedName name="итого_налоги">'[3]январь'!$D$87</definedName>
    <definedName name="итого_смета">'[3]январь'!$D$95</definedName>
    <definedName name="Каска">'[1]охрана труда'!$AI$9:$AI$10</definedName>
    <definedName name="КГОК">'[3]январь'!$D$19</definedName>
    <definedName name="КГОК_окатыши">'[3]январь'!$D$20</definedName>
    <definedName name="КГОК_тонн">'[3]январь'!$B$19</definedName>
    <definedName name="КГОК_цена">'[3]январь'!$C$19</definedName>
    <definedName name="КДЦ">'[7]план'!$I$3019</definedName>
    <definedName name="КДЦ_реал">'[7]план'!$G$3019</definedName>
    <definedName name="ККП">'[7]план'!$G$2360</definedName>
    <definedName name="КМЦ">'[7]план'!$G$3075</definedName>
    <definedName name="коды">'[8]Коды'!$A$1:$F$99</definedName>
    <definedName name="Кол_во">'[1]пр. произв. разв.'!$E$13:$E$14</definedName>
    <definedName name="Кол_во_чел.">'[1]охрана труда'!$D$9:$D$10</definedName>
    <definedName name="командировки">'[3]январь'!$D$81</definedName>
    <definedName name="Костюм_брезент">'[1]охрана труда'!$W$9:$W$10</definedName>
    <definedName name="Костюм_х_б">'[1]охрана труда'!$E$9:$E$10</definedName>
    <definedName name="кс">'[7]план'!$F$19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рс">'[12]Расчет сырья'!$B$1</definedName>
    <definedName name="Куртка_ватная">'[1]охрана труда'!$H$9:$H$10</definedName>
    <definedName name="КХП">'[13]план'!$G$2991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м">'[3]январь'!$D$58</definedName>
    <definedName name="лом_т">'[3]январь'!$B$58</definedName>
    <definedName name="лом_тонн">'[7]план'!$C$82</definedName>
    <definedName name="м">'[5]кварталы'!$T$1</definedName>
    <definedName name="м_1">'[5]полугодие'!$AJ$1</definedName>
    <definedName name="м_8">'[5]полугодие'!$AN$1</definedName>
    <definedName name="м1">'[5]кварталы'!$X$1</definedName>
    <definedName name="ма">'[5]полугодие'!$AJ$1</definedName>
    <definedName name="ма1">'[5]полугодие'!$AN$1</definedName>
    <definedName name="магн.пор._т">'[3]январь'!$B$53</definedName>
    <definedName name="магнезит">'[3]январь'!$D$53</definedName>
    <definedName name="марг.агл_т">'[3]январь'!$B$55</definedName>
    <definedName name="марг_аглом">'[3]январь'!$D$55</definedName>
    <definedName name="Марка_и_количество_автомобилей">#REF!</definedName>
    <definedName name="март">'[5]кварталы'!#REF!</definedName>
    <definedName name="масштаб">'[3]январь'!$F$1</definedName>
    <definedName name="Мау_опл_ден">'[4]Фин план'!#REF!</definedName>
    <definedName name="Мау_опл_мет">'[4]Фин план'!#REF!</definedName>
    <definedName name="Мау_опл_откл">'[4]Фин план'!#REF!</definedName>
    <definedName name="Мау_опл_проч">'[4]Фин план'!#REF!</definedName>
    <definedName name="Мау_оплата">'[4]Фин план'!#REF!</definedName>
    <definedName name="Мау_потр">'[4]Фин план'!#REF!</definedName>
    <definedName name="МГОК">'[3]январь'!$D$21</definedName>
    <definedName name="МГОК_тонн">'[3]январь'!$B$21</definedName>
    <definedName name="МГОК_цена">'[3]январь'!$C$21</definedName>
    <definedName name="мес">'[3]январь'!$U$1</definedName>
    <definedName name="металл_тонн">'[7]план'!$C$28</definedName>
    <definedName name="механ">'[7]план'!$G$3061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НУ">'[10]Пл. кальк. 2006'!#REF!</definedName>
    <definedName name="Мыло_туалетное">'[1]охрана труда'!$BA$9:$BA$10</definedName>
    <definedName name="Мыло_хозяйствен.">'[1]охрана труда'!$BD$9:$BD$10</definedName>
    <definedName name="Наименование">'[1]пр. произв. разв.'!$C$13:$C$14</definedName>
    <definedName name="Номер">#REF!</definedName>
    <definedName name="норма">'[5]Вып.П.П.'!$E$8</definedName>
    <definedName name="о_29">'[7]план'!$P$45</definedName>
    <definedName name="о_36">'[7]план'!$P$48</definedName>
    <definedName name="о_37">'[7]план'!$P$50</definedName>
    <definedName name="о_38">'[7]план'!$P$54</definedName>
    <definedName name="о_42">'[7]план'!$P$58</definedName>
    <definedName name="о_46">'[7]план'!$P$62</definedName>
    <definedName name="о_47">'[7]план'!$P$63</definedName>
    <definedName name="о_50">'[7]план'!$P$66</definedName>
    <definedName name="о_54">'[7]план'!$P$70</definedName>
    <definedName name="о_58">'[7]план'!$P$74</definedName>
    <definedName name="о_62">'[7]план'!$P$78</definedName>
    <definedName name="О_Iполугоди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имп_опл_ден">'[4]Фин план'!#REF!</definedName>
    <definedName name="о_имп_опл_мет">'[4]Фин план'!#REF!</definedName>
    <definedName name="о_имп_опл_откл">'[4]Фин план'!#REF!</definedName>
    <definedName name="о_имп_опл_проч">'[4]Фин план'!#REF!</definedName>
    <definedName name="о_имп_оплата">'[4]Фин план'!#REF!</definedName>
    <definedName name="о_имп_потр">'[4]Фин план'!#REF!</definedName>
    <definedName name="о_руб_ден">'[4]Фин план'!#REF!</definedName>
    <definedName name="о_руб_опл_мет">'[4]Фин план'!#REF!</definedName>
    <definedName name="о_руб_опл_откл">'[4]Фин план'!#REF!</definedName>
    <definedName name="о_руб_опл_проч">'[4]Фин план'!#REF!</definedName>
    <definedName name="о_руб_оплата">'[4]Фин план'!#REF!</definedName>
    <definedName name="о_руб_потр">'[4]Фин план'!#REF!</definedName>
    <definedName name="о50">'[14]Сводная по цехам'!#REF!</definedName>
    <definedName name="оборуд_кап">'[4]Фин план'!#REF!</definedName>
    <definedName name="огнеупоры">'[3]январь'!$D$59</definedName>
    <definedName name="окал_1041">'[7]план'!$C$1697</definedName>
    <definedName name="окал_1062">'[7]план'!$C$1733</definedName>
    <definedName name="окал_1113">'[7]план'!$C$1769</definedName>
    <definedName name="окал_240">'[7]план'!$C$240</definedName>
    <definedName name="окал_292">'[7]план'!$C$292</definedName>
    <definedName name="окал_389">'[7]план'!$C$389</definedName>
    <definedName name="окал_526">'[7]план'!$C$676</definedName>
    <definedName name="окал_737">'[15]план'!#REF!</definedName>
    <definedName name="окат._цена">'[3]январь'!$C$20</definedName>
    <definedName name="окатыши_КГОК_тонн">'[3]январь'!$B$20</definedName>
    <definedName name="ООВВО">'[7]план'!$G$2898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Ц">'[5]База'!$B$17:$AP$20</definedName>
    <definedName name="ОЦ1">'[5]База'!$17:$20</definedName>
    <definedName name="Очки_защитные">'[1]охрана труда'!$AL$9:$AL$10</definedName>
    <definedName name="п.п.">'[1]охрана труда'!$B$9:$B$10</definedName>
    <definedName name="п_п">'[9]Титул_OPTIMAL'!$A$9:$A$11</definedName>
    <definedName name="ПДВ">'[3]январь'!$D$91</definedName>
    <definedName name="Перчатки_диэлектрич">'[1]охрана труда'!$AR$9:$AR$10</definedName>
    <definedName name="ПЖТ">'[7]план'!$G$1955</definedName>
    <definedName name="ПКИ">'[7]план'!$G$3181</definedName>
    <definedName name="план">#REF!</definedName>
    <definedName name="План_на_2006_год">'[9]Титул_OPTIMAL'!$C$9:$C$11</definedName>
    <definedName name="план2">#REF!</definedName>
    <definedName name="плата_воду">'[3]январь'!$D$92</definedName>
    <definedName name="ПНР">'[3]январь'!$D$86</definedName>
    <definedName name="Подразделение">'[1]охрана труда'!$C$9:$C$10</definedName>
    <definedName name="пользов_дорог">'[3]январь'!$D$89</definedName>
    <definedName name="Поставка">'[1]пр. произв. разв.'!$H$13:$H$14</definedName>
    <definedName name="пошлины">#REF!</definedName>
    <definedName name="Пояс_монтажный">'[1]охрана труда'!$AU$9:$AU$10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ход_вспом">'[7]план'!$G$17</definedName>
    <definedName name="приход_лом">'[7]план'!$G$83</definedName>
    <definedName name="приход_попутн">'[7]план'!$G$87</definedName>
    <definedName name="приход_реализ_отходы">'[7]план'!$G$91</definedName>
    <definedName name="приход_Россия">'[7]план'!$G$29</definedName>
    <definedName name="приход_экспорт">'[7]план'!$G$9</definedName>
    <definedName name="проволоч">'[3]январь'!$D$43</definedName>
    <definedName name="проценты">'[3]январь'!$D$85</definedName>
    <definedName name="ПСЦ">'[7]план'!$G$2137</definedName>
    <definedName name="ПТД">'[7]план'!$G$2390</definedName>
    <definedName name="Разряды">'[16]ФОТ + АУП'!$AG$122:$AG$139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счет">#REF!</definedName>
    <definedName name="реал_7">'[11]план'!$G$7</definedName>
    <definedName name="реализация">#REF!</definedName>
    <definedName name="ремонтные">'[3]январь'!$D$79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ссия_тонн">'[11]план'!$C$29</definedName>
    <definedName name="Россия_цена">'[7]план'!$F$29</definedName>
    <definedName name="РСП">'[7]план'!$G$3047</definedName>
    <definedName name="Рукавицы_брезент">'[1]охрана труда'!$Q$9:$Q$10</definedName>
    <definedName name="Рукавицы_теплые">'[1]охрана труда'!$N$9:$N$10</definedName>
    <definedName name="Рукавицы_х_б">'[1]охрана труда'!$K$9:$K$10</definedName>
    <definedName name="РЭЦ">'[7]план'!$G$2868</definedName>
    <definedName name="с1">'[5]Вып.П.П.'!$D$2</definedName>
    <definedName name="Сu_тонн">'[3]январь'!$B$33</definedName>
    <definedName name="Сапоги_кирз.">'[1]охрана труда'!$AF$9:$AF$10</definedName>
    <definedName name="СЗФ">'[3]январь'!$D$26</definedName>
    <definedName name="СЗФ_тонн">'[3]январь'!$B$26</definedName>
    <definedName name="СЗФ_цена">'[3]январь'!$C$26</definedName>
    <definedName name="скидка">#REF!</definedName>
    <definedName name="сменн">'[3]январь'!$D$68</definedName>
    <definedName name="смета">'[7]план'!$S$13</definedName>
    <definedName name="Спец._жиры__талоны">'[1]охрана труда'!$BG$9:$BG$10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атья">#REF!</definedName>
    <definedName name="Стоимость_без">'[1]пр. произв. разв.'!$G$13:$G$14</definedName>
    <definedName name="стокиобъем11" localSheetId="0">#REF!</definedName>
    <definedName name="стокиобъем11">#REF!</definedName>
    <definedName name="стокиобъем11_18">"#REF!"</definedName>
    <definedName name="стокиобъем11_3">"#REF!"</definedName>
    <definedName name="стокиобъем12" localSheetId="0">#REF!</definedName>
    <definedName name="стокиобъем12">#REF!</definedName>
    <definedName name="стокиобъем12_18">"#REF!"</definedName>
    <definedName name="стокиобъем12_3">"#REF!"</definedName>
    <definedName name="стокитариф11" localSheetId="0">#REF!</definedName>
    <definedName name="стокитариф11">#REF!</definedName>
    <definedName name="стокитариф11_18">"#REF!"</definedName>
    <definedName name="стокитариф11_3">"#REF!"</definedName>
    <definedName name="стокитариф12" localSheetId="0">#REF!</definedName>
    <definedName name="стокитариф12">#REF!</definedName>
    <definedName name="стокитариф12_18">"#REF!"</definedName>
    <definedName name="стокитариф12_3">"#REF!"</definedName>
    <definedName name="страхов">'[3]январь'!$D$76</definedName>
    <definedName name="сырье">'[3]январь'!$D$48</definedName>
    <definedName name="сырье_УЦС">'[3]январь'!$D$57</definedName>
    <definedName name="таб">'[5]Вып.П.П.'!$C$7:$N$48</definedName>
    <definedName name="таблица">#REF!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'[7]план'!$AF$5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НП">'[7]план'!$G$2617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'[3]январь'!$B$64</definedName>
    <definedName name="топливо">'[3]январь'!$D$64</definedName>
    <definedName name="тпри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анспортный">'[3]январь'!$D$88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оль">'[3]январь'!$D$60</definedName>
    <definedName name="уголь_тонн">'[3]январь'!$B$61</definedName>
    <definedName name="уголь_цена">'[3]январь'!$C$61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'[7]план'!$G$2742</definedName>
    <definedName name="УИСО">'[7]план'!$G$2848</definedName>
    <definedName name="УРС">'[7]план'!$G$3033</definedName>
    <definedName name="услуги">'[3]январь'!$D$78</definedName>
    <definedName name="УТК">'[7]план'!$G$2778</definedName>
    <definedName name="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ЦС">'[7]план'!$G$2712</definedName>
    <definedName name="учебный">'[7]план'!$G$2551</definedName>
    <definedName name="ф">'[5]кварталы'!$L$1</definedName>
    <definedName name="ф1">'[5]кварталы'!$P$1</definedName>
    <definedName name="фак">'[5]Вып.П.П.'!$F$8</definedName>
    <definedName name="ФАКТ">#REF!</definedName>
    <definedName name="факт1">#REF!</definedName>
    <definedName name="факт2">#REF!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.98">'[5]База'!$AE:$AE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'[3]январь'!$D$24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'[3]январь'!$D$93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рма2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Халат_х_б">'[1]охрана труда'!$T$9:$T$10</definedName>
    <definedName name="ЦВС">'[7]план'!$G$2236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ифра">'[17]2004'!$4:$4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МОП">'[7]план'!$G$2653</definedName>
    <definedName name="ЦПТО">'[7]план'!$G$1858</definedName>
    <definedName name="ЦПШ">'[7]план'!$G$1828</definedName>
    <definedName name="ЦПШ_колич">'[7]план'!$C$1828</definedName>
    <definedName name="ЦРМО_2">'[7]план'!$G$3089</definedName>
    <definedName name="ЦРМО_3">'[7]план'!$G$3103</definedName>
    <definedName name="ЦТА">'[7]план'!$G$2283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'[7]план'!$G$2494</definedName>
    <definedName name="ЦУШ_колич">'[7]план'!$C$2494</definedName>
    <definedName name="ЦЭТЛ">'[7]план'!$G$2413</definedName>
    <definedName name="чугун_тов">'[7]Россия-экспорт'!$C$49</definedName>
    <definedName name="Шлем_защитный">'[1]охрана труда'!$AX$9:$AX$10</definedName>
    <definedName name="шпат">'[3]январь'!$D$56</definedName>
    <definedName name="шпат_тонн">'[3]январь'!$B$56</definedName>
    <definedName name="э">#REF!</definedName>
    <definedName name="экспорт">'[7]план'!$G$14</definedName>
    <definedName name="эл_энергия">'[7]план'!$G$2092</definedName>
    <definedName name="энерг._т">'[3]январь'!$B$65</definedName>
    <definedName name="энергетич">'[3]январь'!$D$65</definedName>
    <definedName name="энергия">'[3]январь'!$D$72</definedName>
    <definedName name="энергия_тонн">'[3]январь'!$B$72</definedName>
    <definedName name="энергия_цена">'[3]январь'!$C$72</definedName>
    <definedName name="ЭРЦ">'[7]план'!$G$2437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">'[5]кварталы'!$D$1</definedName>
    <definedName name="я1">'[5]кварталы'!$H$1</definedName>
    <definedName name="янв.98">'[5]База'!$AC:$AC</definedName>
  </definedNames>
  <calcPr fullCalcOnLoad="1"/>
</workbook>
</file>

<file path=xl/sharedStrings.xml><?xml version="1.0" encoding="utf-8"?>
<sst xmlns="http://schemas.openxmlformats.org/spreadsheetml/2006/main" count="57" uniqueCount="45">
  <si>
    <t xml:space="preserve">ПРОИЗВОДСТВЕННАЯ ПРОГРАММА </t>
  </si>
  <si>
    <t>по оказанию услуг холодного водоснабжения</t>
  </si>
  <si>
    <t>1. Паспорт производственной программы</t>
  </si>
  <si>
    <t>Наименование регулируемой организации (ИНН), в отношении которой разрабатывается производственная программа</t>
  </si>
  <si>
    <t>Местонахождение регулируемой организации</t>
  </si>
  <si>
    <t>Наименование уполномоченного органа, утвердившего производственную программу</t>
  </si>
  <si>
    <t>Администрация Вихоревского городского поселения</t>
  </si>
  <si>
    <t>Местонахождение уполномоченного органа</t>
  </si>
  <si>
    <t>2.  Планируемый объем подачи воды</t>
  </si>
  <si>
    <t>Наименование услуги</t>
  </si>
  <si>
    <t>I квартал, тыс. м3.</t>
  </si>
  <si>
    <t>II квартал, тыс. м3.</t>
  </si>
  <si>
    <t>III квартал, тыс. м3.</t>
  </si>
  <si>
    <t>IV квартал, тыс. м3.</t>
  </si>
  <si>
    <t>Всего, 
тыс. м3</t>
  </si>
  <si>
    <t>2017 год</t>
  </si>
  <si>
    <t>Питьевое водоснабжение</t>
  </si>
  <si>
    <t>2019 год</t>
  </si>
  <si>
    <t>3.   Мероприятия производственной программы</t>
  </si>
  <si>
    <t xml:space="preserve">3.1. Перечень плановых мероприятий по ремонту объектов централизованных систем водоснабжения </t>
  </si>
  <si>
    <t>Наименование мероприятий</t>
  </si>
  <si>
    <t>Источники финансирования, 
тыс. руб.</t>
  </si>
  <si>
    <t>Всего сумма, 
тыс. руб.</t>
  </si>
  <si>
    <t>Себестоимость</t>
  </si>
  <si>
    <t>Другие источники</t>
  </si>
  <si>
    <t>Итого:</t>
  </si>
  <si>
    <t>4.  График реализации мероприятий производственной программы</t>
  </si>
  <si>
    <t>Наименование мероприятия</t>
  </si>
  <si>
    <t>I квартал, тыс. руб.</t>
  </si>
  <si>
    <t>II квартал, тыс. руб.</t>
  </si>
  <si>
    <t>III квартал, тыс. руб.</t>
  </si>
  <si>
    <t>IY квартал, тыс. руб.</t>
  </si>
  <si>
    <t xml:space="preserve">4.1. Мероприятия по ремонту объектов централизованных систем водоснабжения </t>
  </si>
  <si>
    <t>потребляемой в технологическом процессе подготовки питьевой воды, на единицу объема воды, отпускаемой в сеть</t>
  </si>
  <si>
    <t>кВт⋅ч/м3</t>
  </si>
  <si>
    <t>потребляемой в технологическом процессе транспортировки питьевой воды, на единицу объема транспортируемой воды</t>
  </si>
  <si>
    <t xml:space="preserve">Питьевое водоснабжение </t>
  </si>
  <si>
    <t>Срок реализации производственной программы 
с 01.01.2019 по 31.12.2019</t>
  </si>
  <si>
    <t>МУП "Вихоревский городской транспорт"
(ИНН 3805732122)</t>
  </si>
  <si>
    <t>665771, Иркутская обл., Братский район, г. Вихоревка,  ул. Доковская, д.22 А</t>
  </si>
  <si>
    <t>665770, Иркутская обл., Братский район, г. Вихоревка,  ул. Дзержинского, д.105</t>
  </si>
  <si>
    <t>Капитальный ремонт участка водоснабжения от ул.Пионерская №34 ВК-21 через дорогу на ПМС г.Вихоревка</t>
  </si>
  <si>
    <t>Капитальный ремонт по замене запорной арматуры участка поверхностного водозабора г.Вихоревка</t>
  </si>
  <si>
    <t xml:space="preserve">6. Объем финансовых потребностей, необходимых для реализации производственной программы </t>
  </si>
  <si>
    <t>Приложение №1                                                           к постановлению главы                                     Вихоревского муниципального образования                  от 01.04.2019 №64/1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</si>
</sst>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_-* #,##0\ _F_-;\-* #,##0\ _F_-;_-* &quot;-&quot;\ _F_-;_-@_-"/>
    <numFmt numFmtId="175" formatCode="_-* #,##0.00\ _F_-;\-* #,##0.00\ _F_-;_-* &quot;-&quot;??\ _F_-;_-@_-"/>
    <numFmt numFmtId="176" formatCode="_(* #,##0.00_);_(* \(#,##0.00\);_(* &quot;-&quot;??_);_(@_)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Helvetica-Narrow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75" applyFont="1" applyBorder="1" applyAlignment="1">
      <alignment vertical="center"/>
      <protection/>
    </xf>
    <xf numFmtId="0" fontId="2" fillId="0" borderId="0" xfId="75" applyFont="1" applyBorder="1" applyAlignment="1">
      <alignment vertical="center" wrapText="1"/>
      <protection/>
    </xf>
    <xf numFmtId="0" fontId="3" fillId="0" borderId="0" xfId="75" applyFont="1" applyBorder="1" applyAlignment="1">
      <alignment horizontal="center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4" fillId="0" borderId="0" xfId="75" applyFont="1" applyBorder="1" applyAlignment="1">
      <alignment vertical="center"/>
      <protection/>
    </xf>
    <xf numFmtId="173" fontId="2" fillId="0" borderId="0" xfId="75" applyNumberFormat="1" applyFont="1" applyBorder="1" applyAlignment="1">
      <alignment vertical="center"/>
      <protection/>
    </xf>
    <xf numFmtId="0" fontId="2" fillId="0" borderId="0" xfId="75" applyFont="1" applyBorder="1" applyAlignment="1">
      <alignment horizontal="left" vertical="center"/>
      <protection/>
    </xf>
    <xf numFmtId="0" fontId="3" fillId="0" borderId="0" xfId="75" applyFont="1" applyBorder="1" applyAlignment="1">
      <alignment horizontal="center" vertical="center"/>
      <protection/>
    </xf>
    <xf numFmtId="0" fontId="3" fillId="0" borderId="0" xfId="75" applyFont="1" applyBorder="1" applyAlignment="1">
      <alignment horizontal="center" vertical="center" wrapText="1"/>
      <protection/>
    </xf>
    <xf numFmtId="0" fontId="25" fillId="0" borderId="10" xfId="75" applyFont="1" applyBorder="1" applyAlignment="1">
      <alignment horizontal="center" vertical="center" wrapText="1"/>
      <protection/>
    </xf>
    <xf numFmtId="0" fontId="25" fillId="0" borderId="10" xfId="75" applyFont="1" applyBorder="1" applyAlignment="1">
      <alignment horizontal="left" vertical="center" wrapText="1"/>
      <protection/>
    </xf>
    <xf numFmtId="0" fontId="25" fillId="0" borderId="11" xfId="75" applyFont="1" applyBorder="1" applyAlignment="1">
      <alignment horizontal="left" vertical="center" wrapText="1"/>
      <protection/>
    </xf>
    <xf numFmtId="0" fontId="25" fillId="0" borderId="12" xfId="75" applyFont="1" applyBorder="1" applyAlignment="1">
      <alignment horizontal="left" vertical="center" wrapText="1"/>
      <protection/>
    </xf>
    <xf numFmtId="0" fontId="25" fillId="0" borderId="13" xfId="75" applyFont="1" applyBorder="1" applyAlignment="1">
      <alignment horizontal="left" vertical="center" wrapText="1"/>
      <protection/>
    </xf>
    <xf numFmtId="0" fontId="25" fillId="0" borderId="11" xfId="75" applyFont="1" applyBorder="1" applyAlignment="1">
      <alignment vertical="center" wrapText="1"/>
      <protection/>
    </xf>
    <xf numFmtId="0" fontId="25" fillId="0" borderId="10" xfId="75" applyFont="1" applyBorder="1" applyAlignment="1">
      <alignment horizontal="center" vertical="center" wrapText="1"/>
      <protection/>
    </xf>
    <xf numFmtId="0" fontId="25" fillId="0" borderId="11" xfId="75" applyFont="1" applyBorder="1" applyAlignment="1">
      <alignment horizontal="center" vertical="center" wrapText="1"/>
      <protection/>
    </xf>
    <xf numFmtId="0" fontId="25" fillId="0" borderId="12" xfId="75" applyFont="1" applyBorder="1" applyAlignment="1">
      <alignment horizontal="center" vertical="center" wrapText="1"/>
      <protection/>
    </xf>
    <xf numFmtId="0" fontId="25" fillId="0" borderId="13" xfId="75" applyFont="1" applyBorder="1" applyAlignment="1">
      <alignment horizontal="center" vertical="center" wrapText="1"/>
      <protection/>
    </xf>
    <xf numFmtId="0" fontId="26" fillId="0" borderId="11" xfId="75" applyFont="1" applyBorder="1" applyAlignment="1">
      <alignment vertical="center" shrinkToFit="1"/>
      <protection/>
    </xf>
    <xf numFmtId="2" fontId="26" fillId="0" borderId="10" xfId="75" applyNumberFormat="1" applyFont="1" applyFill="1" applyBorder="1" applyAlignment="1">
      <alignment horizontal="center" vertical="center" shrinkToFit="1"/>
      <protection/>
    </xf>
    <xf numFmtId="177" fontId="26" fillId="0" borderId="10" xfId="75" applyNumberFormat="1" applyFont="1" applyFill="1" applyBorder="1" applyAlignment="1">
      <alignment horizontal="center" vertical="center" shrinkToFit="1"/>
      <protection/>
    </xf>
    <xf numFmtId="0" fontId="25" fillId="0" borderId="10" xfId="75" applyFont="1" applyBorder="1" applyAlignment="1">
      <alignment horizontal="center" vertical="center"/>
      <protection/>
    </xf>
    <xf numFmtId="0" fontId="27" fillId="0" borderId="10" xfId="75" applyFont="1" applyBorder="1" applyAlignment="1">
      <alignment horizontal="center" vertical="center" wrapText="1"/>
      <protection/>
    </xf>
    <xf numFmtId="0" fontId="27" fillId="0" borderId="10" xfId="75" applyFont="1" applyBorder="1" applyAlignment="1">
      <alignment horizontal="center" vertical="center" wrapText="1"/>
      <protection/>
    </xf>
    <xf numFmtId="0" fontId="26" fillId="0" borderId="11" xfId="75" applyFont="1" applyBorder="1" applyAlignment="1">
      <alignment horizontal="left" vertical="center"/>
      <protection/>
    </xf>
    <xf numFmtId="0" fontId="26" fillId="0" borderId="12" xfId="75" applyFont="1" applyBorder="1" applyAlignment="1">
      <alignment horizontal="left" vertical="center"/>
      <protection/>
    </xf>
    <xf numFmtId="0" fontId="26" fillId="0" borderId="13" xfId="75" applyFont="1" applyBorder="1" applyAlignment="1">
      <alignment horizontal="left" vertical="center"/>
      <protection/>
    </xf>
    <xf numFmtId="4" fontId="26" fillId="33" borderId="13" xfId="75" applyNumberFormat="1" applyFont="1" applyFill="1" applyBorder="1" applyAlignment="1">
      <alignment horizontal="center" vertical="center"/>
      <protection/>
    </xf>
    <xf numFmtId="0" fontId="45" fillId="0" borderId="11" xfId="57" applyFont="1" applyBorder="1" applyAlignment="1">
      <alignment horizontal="left" vertical="center" wrapText="1"/>
      <protection/>
    </xf>
    <xf numFmtId="0" fontId="45" fillId="0" borderId="12" xfId="57" applyFont="1" applyBorder="1" applyAlignment="1">
      <alignment horizontal="left" vertical="center" wrapText="1"/>
      <protection/>
    </xf>
    <xf numFmtId="0" fontId="45" fillId="0" borderId="13" xfId="57" applyFont="1" applyBorder="1" applyAlignment="1">
      <alignment horizontal="left" vertical="center" wrapText="1"/>
      <protection/>
    </xf>
    <xf numFmtId="4" fontId="45" fillId="0" borderId="10" xfId="57" applyNumberFormat="1" applyFont="1" applyBorder="1" applyAlignment="1">
      <alignment horizontal="center" vertical="center" wrapText="1"/>
      <protection/>
    </xf>
    <xf numFmtId="4" fontId="25" fillId="33" borderId="10" xfId="75" applyNumberFormat="1" applyFont="1" applyFill="1" applyBorder="1" applyAlignment="1">
      <alignment horizontal="center" vertical="center"/>
      <protection/>
    </xf>
    <xf numFmtId="4" fontId="25" fillId="33" borderId="13" xfId="75" applyNumberFormat="1" applyFont="1" applyFill="1" applyBorder="1" applyAlignment="1">
      <alignment horizontal="center" vertical="center"/>
      <protection/>
    </xf>
    <xf numFmtId="0" fontId="28" fillId="0" borderId="11" xfId="75" applyFont="1" applyBorder="1" applyAlignment="1">
      <alignment horizontal="left" vertical="center" wrapText="1"/>
      <protection/>
    </xf>
    <xf numFmtId="0" fontId="28" fillId="0" borderId="12" xfId="75" applyFont="1" applyBorder="1" applyAlignment="1">
      <alignment horizontal="left" vertical="center" wrapText="1"/>
      <protection/>
    </xf>
    <xf numFmtId="0" fontId="28" fillId="0" borderId="13" xfId="75" applyFont="1" applyBorder="1" applyAlignment="1">
      <alignment horizontal="left" vertical="center" wrapText="1"/>
      <protection/>
    </xf>
    <xf numFmtId="4" fontId="26" fillId="33" borderId="10" xfId="75" applyNumberFormat="1" applyFont="1" applyFill="1" applyBorder="1" applyAlignment="1">
      <alignment horizontal="center" vertical="center"/>
      <protection/>
    </xf>
    <xf numFmtId="0" fontId="25" fillId="0" borderId="14" xfId="75" applyFont="1" applyBorder="1" applyAlignment="1">
      <alignment horizontal="center" vertical="center" wrapText="1"/>
      <protection/>
    </xf>
    <xf numFmtId="0" fontId="25" fillId="0" borderId="15" xfId="75" applyFont="1" applyBorder="1" applyAlignment="1">
      <alignment horizontal="center" vertical="center" wrapText="1"/>
      <protection/>
    </xf>
    <xf numFmtId="0" fontId="26" fillId="0" borderId="10" xfId="75" applyFont="1" applyBorder="1" applyAlignment="1">
      <alignment vertical="center"/>
      <protection/>
    </xf>
    <xf numFmtId="2" fontId="25" fillId="0" borderId="10" xfId="75" applyNumberFormat="1" applyFont="1" applyBorder="1" applyAlignment="1">
      <alignment horizontal="center" vertical="center"/>
      <protection/>
    </xf>
    <xf numFmtId="0" fontId="45" fillId="0" borderId="11" xfId="57" applyFont="1" applyBorder="1" applyAlignment="1">
      <alignment vertical="center" wrapText="1"/>
      <protection/>
    </xf>
    <xf numFmtId="4" fontId="27" fillId="33" borderId="10" xfId="75" applyNumberFormat="1" applyFont="1" applyFill="1" applyBorder="1" applyAlignment="1">
      <alignment horizontal="center" vertical="center"/>
      <protection/>
    </xf>
    <xf numFmtId="2" fontId="26" fillId="0" borderId="10" xfId="75" applyNumberFormat="1" applyFont="1" applyBorder="1" applyAlignment="1">
      <alignment horizontal="center" vertical="center"/>
      <protection/>
    </xf>
    <xf numFmtId="172" fontId="25" fillId="0" borderId="10" xfId="75" applyNumberFormat="1" applyFont="1" applyFill="1" applyBorder="1" applyAlignment="1">
      <alignment horizontal="center" vertical="center"/>
      <protection/>
    </xf>
    <xf numFmtId="0" fontId="46" fillId="0" borderId="0" xfId="57" applyFont="1" applyAlignment="1">
      <alignment horizontal="right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2" xfId="56"/>
    <cellStyle name="Обычный 2" xfId="57"/>
    <cellStyle name="Обычный 2 2" xfId="58"/>
    <cellStyle name="Обычный 2 2 2" xfId="59"/>
    <cellStyle name="Обычный 2 2 2 2" xfId="60"/>
    <cellStyle name="Обычный 2 2 3" xfId="61"/>
    <cellStyle name="Обычный 2 3" xfId="62"/>
    <cellStyle name="Обычный 2 4" xfId="63"/>
    <cellStyle name="Обычный 3" xfId="64"/>
    <cellStyle name="Обычный 3 2" xfId="65"/>
    <cellStyle name="Обычный 3 3" xfId="66"/>
    <cellStyle name="Обычный 31" xfId="67"/>
    <cellStyle name="Обычный 31 2" xfId="68"/>
    <cellStyle name="Обычный 4" xfId="69"/>
    <cellStyle name="Обычный 4 2" xfId="70"/>
    <cellStyle name="Обычный 4 3" xfId="71"/>
    <cellStyle name="Обычный 5" xfId="72"/>
    <cellStyle name="Обычный 6" xfId="73"/>
    <cellStyle name="Обычный 6 2" xfId="74"/>
    <cellStyle name="Обычный_Ппроизводственная программа ДЛЯ НАС 2" xfId="75"/>
    <cellStyle name="Плохой" xfId="76"/>
    <cellStyle name="Плохой 2" xfId="77"/>
    <cellStyle name="Пояснение" xfId="78"/>
    <cellStyle name="Примечание" xfId="79"/>
    <cellStyle name="Percent" xfId="80"/>
    <cellStyle name="Процентный 2" xfId="81"/>
    <cellStyle name="Процентный 2 2" xfId="82"/>
    <cellStyle name="Процентный 3" xfId="83"/>
    <cellStyle name="Процентный 4" xfId="84"/>
    <cellStyle name="Связанная ячейка" xfId="85"/>
    <cellStyle name="Текст предупреждения" xfId="86"/>
    <cellStyle name="Тысячи [0]_Example " xfId="87"/>
    <cellStyle name="Тысячи_Example " xfId="88"/>
    <cellStyle name="Comma" xfId="89"/>
    <cellStyle name="Comma [0]" xfId="90"/>
    <cellStyle name="Финансовый 2" xfId="91"/>
    <cellStyle name="Финансовый 3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&#1087;&#1083;&#1072;&#1085;&#1086;&#1074;&#1086;%20&#1101;&#1082;&#1086;&#1085;&#1086;&#1084;&#1080;&#1095;&#1077;&#1089;&#1082;&#1080;&#1081;%20&#1086;&#1090;&#1076;&#1077;&#1083;\Documents%20and%20Settings\Managarova\&#1056;&#1072;&#1073;&#1086;&#1095;&#1080;&#1081;%20&#1089;&#1090;&#1086;&#1083;\&#1053;&#1086;&#1074;&#1072;&#1103;%20&#1087;&#1072;&#1087;&#1082;&#1072;\&#1041;&#1102;&#1076;&#1078;&#1077;&#1090;%20&#1085;&#1072;%202006%20&#1075;.%20(&#1089;%20&#1080;&#1079;&#1084;.)\&#1041;&#1102;&#1076;&#1078;&#1077;&#1090;%20&#1085;&#1072;%202006%20&#1075;._I%20&#1095;&#1072;&#1089;&#1090;&#110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&#1087;&#1083;&#1072;&#1085;&#1086;&#1074;&#1086;%20&#1101;&#1082;&#1086;&#1085;&#1086;&#1084;&#1080;&#1095;&#1077;&#1089;&#1082;&#1080;&#1081;%20&#1086;&#1090;&#1076;&#1077;&#1083;\Documents%20and%20Settings\Managarova\&#1056;&#1072;&#1073;&#1086;&#1095;&#1080;&#1081;%20&#1089;&#1090;&#1086;&#1083;\&#1053;&#1086;&#1074;&#1072;&#1103;%20&#1087;&#1072;&#1087;&#1082;&#1072;\&#1041;&#1102;&#1076;&#1078;&#1077;&#1090;%20&#1085;&#1072;%202006%20&#1075;.%20(&#1089;%20&#1080;&#1079;&#1084;.)\&#1055;&#1083;&#1072;&#1085;&#1099;%20&#1085;&#1072;%202006%20&#1075;._&#1080;&#1079;&#108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2\&#1086;&#1078;&#1080;&#1076;%202002\2002\2&#1087;&#1086;&#1083;&#1091;&#1075;&#1086;&#1076;&#1080;&#1077;\13&#1090;&#1086;&#1074;&#1072;&#1088;&#1085;&#1072;&#110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a&#1084;&#1089;&#1086;&#1085;&#1086;&#1074;a\6&#1080;&#1102;&#1085;&#1100;(1)\Plan_000_&#1076;&#1083;&#1103;_&#1057;&#1086;&#107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2\1&#1082;&#1074;&#1072;&#1088;&#1090;&#1072;&#1083;\13&#1090;&#1086;&#1074;&#1072;&#1088;&#1085;&#1072;&#110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2\2&#1087;&#1086;&#1083;&#1091;&#1075;&#1086;&#1076;&#1080;&#1077;\2001%20&#1075;\2&#1092;&#1077;&#1074;&#1088;&#1072;&#1083;&#1100;\8&#1057;&#1052;&#1045;&#1058;&#104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2\2&#1087;&#1086;&#1083;&#1091;&#1075;&#1086;&#1076;&#1080;&#1077;\13&#1090;&#1086;&#1074;&#1072;&#1088;&#1085;&#1072;&#110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&#1087;&#1083;&#1072;&#1085;&#1086;&#1074;&#1086;%20&#1101;&#1082;&#1086;&#1085;&#1086;&#1084;&#1080;&#1095;&#1077;&#1089;&#1082;&#1080;&#1081;%20&#1086;&#1090;&#1076;&#1077;&#1083;\&#1056;&#1045;&#1043;\&#1044;&#1054;&#1050;&#1059;&#1052;&#1045;&#1053;&#1058;&#1067;\&#1055;&#1056;&#1048;&#1050;&#1040;&#1047;&#1067;%20&#1088;&#1072;&#1079;&#1085;&#1099;&#1077;\&#1087;&#1088;&#1080;&#1082;&#1072;&#1079;&#1099;%20(&#1056;&#1069;&#1050;)\&#1056;&#1069;&#1050;\21-&#1074;%20&#1086;&#1090;%2005.06.2013%20&#1050;&#1088;&#1072;&#1089;&#1085;&#1086;&#1103;&#1088;&#1089;&#1082;,%20&#1050;&#1088;&#1072;&#1089;&#1085;&#1086;&#1103;&#1088;&#1089;&#1082;&#1072;&#1103;%20&#1058;&#1069;&#1062;-1\&#1043;&#1086;&#1090;&#1086;&#1074;&#1099;&#1077;\+&#1045;&#1085;&#1080;&#1089;&#1077;&#1081;&#1089;&#1082;&#1080;&#1081;%20&#1088;&#1072;&#1081;&#1086;&#1085;,%20&#1047;&#1040;&#1054;%20&#1045;&#1085;&#1080;&#1089;&#1077;&#1081;&#1101;&#1085;&#1077;&#1088;&#1075;&#1086;&#1082;&#1086;&#1084;%20(01.05.2013-30.04.2014)%20-%203%20&#1090;&#1072;&#1088;&#1080;&#1092;&#107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&#1087;&#1083;&#1072;&#1085;&#1086;&#1074;&#1086;%20&#1101;&#1082;&#1086;&#1085;&#1086;&#1084;&#1080;&#1095;&#1077;&#1089;&#1082;&#1080;&#1081;%20&#1086;&#1090;&#1076;&#1077;&#1083;\Plan\Work\CEX\2004\TEPLO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&#1087;&#1083;&#1072;&#1085;&#1086;&#1074;&#1086;%20&#1101;&#1082;&#1086;&#1085;&#1086;&#1084;&#1080;&#1095;&#1077;&#1089;&#1082;&#1080;&#1081;%20&#1086;&#1090;&#1076;&#1077;&#1083;\&#1053;&#1072;&#1090;&#1072;&#1096;&#1072;\&#1058;&#1040;&#1056;&#1048;&#1060;&#1067;\&#1048;&#1056;&#1050;&#1059;&#1058;&#1057;&#1050;&#1040;&#1071;%20&#1054;&#1041;&#1051;&#1040;&#1057;&#1058;&#1068;\&#1075;.%20&#1042;&#1048;&#1061;&#1054;&#1056;&#1045;&#1042;&#1050;&#1040;\&#1058;&#1072;&#1088;&#1080;&#1092;%202017\&#1042;&#1054;&#1044;&#1040;,%20&#1057;&#1058;&#1054;&#1050;&#1048;%20&#1042;&#1080;&#1093;&#1086;&#1088;&#1077;&#1074;&#1082;&#1072;%202017\&#1090;&#1072;&#1088;&#1080;&#1092;%20&#1074;&#1086;&#1076;&#1072;,%20&#1089;&#1090;&#1086;&#1082;&#1080;%20&#1089;%20&#1080;&#1079;&#1084;&#1077;&#1085;&#1077;&#1085;&#1080;&#1103;&#1084;&#1080;%20&#1085;&#1072;%2024.01.2017\&#1074;&#1086;&#1076;&#1072;%20&#1089;&#1090;&#1086;&#1082;&#1080;%20%20&#1042;&#1048;&#1061;&#1054;&#1056;&#1045;&#1042;&#1050;&#1040;%20&#1085;&#1072;%202017%20&#1089;%20&#1076;&#1086;&#1087;&#1086;&#1083;&#1085;&#1077;&#1085;&#1080;&#1103;&#1084;&#108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2\2&#1087;&#1086;&#1083;&#1091;&#1075;&#1086;&#1076;&#1080;&#1077;\2001%20&#1075;\2&#1092;&#1077;&#1074;&#1088;&#1072;&#1083;&#1100;\&#1053;&#1072;&#1083;&#1086;&#1075;%20&#1085;&#1072;%20&#1087;&#1088;&#1080;&#1073;&#1099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2\2&#1087;&#1086;&#1083;&#1091;&#1075;&#1086;&#1076;&#1080;&#1077;\2001%20&#1075;\2&#1092;&#1077;&#1074;&#1088;&#1072;&#1083;&#1100;\Plan_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a&#1084;&#1089;&#1086;&#1085;&#1086;&#1074;a\analiz\&#1089;&#1074;&#1086;&#1076;\&#1055;&#1088;&#1086;&#1080;&#1079;&#1074;&#1086;&#1076;&#1089;&#1090;&#1074;&#1086;_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&#1087;&#1083;&#1072;&#1085;&#1086;&#1074;&#1086;%20&#1101;&#1082;&#1086;&#1085;&#1086;&#1084;&#1080;&#1095;&#1077;&#1089;&#1082;&#1080;&#1081;%20&#1086;&#1090;&#1076;&#1077;&#1083;\Documents%20and%20Settings\&#1053;&#1072;&#1090;&#1072;&#1096;&#1072;\&#1052;&#1086;&#1080;%20&#1076;&#1086;&#1082;&#1091;&#1084;&#1077;&#1085;&#1090;&#1099;\&#1045;&#1048;&#1040;&#1057;\TEPLO.OTPUSK.2012.BK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3%20&#1075;\13&#1090;&#1086;&#1074;&#1072;&#1088;&#1085;&#1072;&#11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72;&#1085;&#1076;&#1072;&#1083;&#1080;&#1092;&#1086;&#1074;&#1072;\ii%20&#1087;&#1086;&#1083;&#1091;&#1075;&#1086;&#1075;&#1076;&#1080;\&#1041;&#1072;&#1083;&#1072;&#1085;&#1089;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&#1087;&#1083;&#1072;&#1085;&#1086;&#1074;&#1086;%20&#1101;&#1082;&#1086;&#1085;&#1086;&#1084;&#1080;&#1095;&#1077;&#1089;&#1082;&#1080;&#1081;%20&#1086;&#1090;&#1076;&#1077;&#1083;\Documents%20and%20Settings\Managarova\&#1056;&#1072;&#1073;&#1086;&#1095;&#1080;&#1081;%20&#1089;&#1090;&#1086;&#1083;\&#1053;&#1086;&#1074;&#1072;&#1103;%20&#1087;&#1072;&#1087;&#1082;&#1072;\&#1041;&#1102;&#1076;&#1078;&#1077;&#1090;%20&#1085;&#1072;%202006%20&#1075;.%20(&#1089;%20&#1080;&#1079;&#1084;.)\&#1041;&#1102;&#1076;&#1078;&#1077;&#1090;%20&#1085;&#1072;%202006%20&#1075;._II%20&#1095;&#1072;&#1089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тепло"/>
      <sheetName val="вода"/>
      <sheetName val="стоки"/>
      <sheetName val="эл. эн."/>
      <sheetName val="реализация"/>
      <sheetName val="осн. реализ."/>
      <sheetName val="проч. реал."/>
      <sheetName val="реагенты"/>
      <sheetName val="охрана труда"/>
      <sheetName val="уголь"/>
      <sheetName val="ГСМ заявка"/>
      <sheetName val="ГСМ расчет"/>
      <sheetName val="ФОТ"/>
      <sheetName val="ремонты"/>
      <sheetName val="амортиз."/>
      <sheetName val="аренда"/>
      <sheetName val="услуги"/>
      <sheetName val="налог на имущ."/>
      <sheetName val="налог на воду"/>
      <sheetName val="загр. окр. ср."/>
      <sheetName val="трансп. налог"/>
      <sheetName val="соц. разв."/>
      <sheetName val="пр. произв. разв."/>
      <sheetName val="Пр.опер. и внер. д-ы и р-ы"/>
    </sheetNames>
    <sheetDataSet>
      <sheetData sheetId="9">
        <row r="9">
          <cell r="E9">
            <v>326.7</v>
          </cell>
          <cell r="H9">
            <v>598.9499999999999</v>
          </cell>
          <cell r="K9">
            <v>13.068</v>
          </cell>
          <cell r="N9">
            <v>32.67</v>
          </cell>
          <cell r="Q9">
            <v>19.602</v>
          </cell>
          <cell r="T9">
            <v>163.35</v>
          </cell>
          <cell r="W9">
            <v>490.05</v>
          </cell>
          <cell r="Z9">
            <v>217.79999999999998</v>
          </cell>
          <cell r="AC9">
            <v>326.7</v>
          </cell>
          <cell r="AF9">
            <v>326.7</v>
          </cell>
          <cell r="AI9">
            <v>65.34</v>
          </cell>
          <cell r="AL9">
            <v>76.23</v>
          </cell>
          <cell r="AO9">
            <v>435.59999999999997</v>
          </cell>
          <cell r="AR9">
            <v>108.89999999999999</v>
          </cell>
          <cell r="AU9">
            <v>490.05</v>
          </cell>
          <cell r="AX9">
            <v>108.89999999999999</v>
          </cell>
          <cell r="BA9">
            <v>5.445</v>
          </cell>
          <cell r="BD9">
            <v>6.534</v>
          </cell>
          <cell r="BG9">
            <v>9.256499999999999</v>
          </cell>
        </row>
        <row r="10">
          <cell r="C10" t="str">
            <v>Профессия</v>
          </cell>
          <cell r="E10" t="str">
            <v>Норма</v>
          </cell>
          <cell r="H10" t="str">
            <v>Норма</v>
          </cell>
          <cell r="K10" t="str">
            <v>Норма</v>
          </cell>
          <cell r="N10" t="str">
            <v>Норма</v>
          </cell>
          <cell r="Q10" t="str">
            <v>Норма</v>
          </cell>
          <cell r="T10" t="str">
            <v>Норма</v>
          </cell>
          <cell r="W10" t="str">
            <v>Норма</v>
          </cell>
          <cell r="Z10" t="str">
            <v>Норма</v>
          </cell>
          <cell r="AC10" t="str">
            <v>Норма</v>
          </cell>
          <cell r="AF10" t="str">
            <v>Норма</v>
          </cell>
          <cell r="AI10" t="str">
            <v>Норма</v>
          </cell>
          <cell r="AL10" t="str">
            <v>Норма</v>
          </cell>
          <cell r="AO10" t="str">
            <v>Норма</v>
          </cell>
          <cell r="AR10" t="str">
            <v>Норма</v>
          </cell>
          <cell r="AU10" t="str">
            <v>Норма</v>
          </cell>
          <cell r="AX10" t="str">
            <v>Норма</v>
          </cell>
          <cell r="BA10" t="str">
            <v>Норма</v>
          </cell>
          <cell r="BD10" t="str">
            <v>Норма</v>
          </cell>
          <cell r="BG10" t="str">
            <v>Норма</v>
          </cell>
        </row>
      </sheetData>
      <sheetData sheetId="23">
        <row r="12">
          <cell r="A12">
            <v>0</v>
          </cell>
          <cell r="B12" t="str">
            <v>№</v>
          </cell>
          <cell r="C12" t="str">
            <v>Наименование </v>
          </cell>
          <cell r="E12" t="str">
            <v>Кол-во,</v>
          </cell>
          <cell r="F12" t="str">
            <v>№ договора</v>
          </cell>
          <cell r="G12" t="str">
            <v>Стоимость без</v>
          </cell>
          <cell r="H12" t="str">
            <v>Поставка</v>
          </cell>
          <cell r="K12" t="str">
            <v>I кв</v>
          </cell>
          <cell r="L12" t="str">
            <v>II кв</v>
          </cell>
          <cell r="M12" t="str">
            <v>III кв</v>
          </cell>
          <cell r="N12" t="str">
            <v>IV кв</v>
          </cell>
          <cell r="O12" t="str">
            <v>2006 г.</v>
          </cell>
        </row>
        <row r="13">
          <cell r="B13" t="str">
            <v>п/п</v>
          </cell>
          <cell r="C13" t="str">
            <v>объекта</v>
          </cell>
          <cell r="D13" t="str">
            <v>Назначение</v>
          </cell>
          <cell r="E13" t="str">
            <v>шт.</v>
          </cell>
          <cell r="F13" t="str">
            <v>поставки,</v>
          </cell>
          <cell r="G13" t="str">
            <v>НДС, тыс.руб.</v>
          </cell>
          <cell r="H13" t="str">
            <v>оборудования,</v>
          </cell>
          <cell r="K13">
            <v>455.7</v>
          </cell>
          <cell r="L13">
            <v>552.0550000000001</v>
          </cell>
          <cell r="M13">
            <v>552.0550000000001</v>
          </cell>
          <cell r="O13">
            <v>1559.8100000000002</v>
          </cell>
        </row>
        <row r="14">
          <cell r="F14" t="str">
            <v>исполнитель</v>
          </cell>
          <cell r="H14" t="str">
            <v>квартал</v>
          </cell>
          <cell r="K14">
            <v>537.726</v>
          </cell>
          <cell r="L14">
            <v>651.4249000000001</v>
          </cell>
          <cell r="M14">
            <v>651.4249000000001</v>
          </cell>
          <cell r="N14">
            <v>0</v>
          </cell>
          <cell r="O14">
            <v>1840.5758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. кальк. 2006"/>
      <sheetName val="Пл. кальк. I кв."/>
      <sheetName val="Пл. кальк. II кв."/>
      <sheetName val="Пл. кальк. III кв."/>
      <sheetName val="Пл. кальк. IV кв."/>
      <sheetName val="Пром. кот."/>
      <sheetName val="УТВ"/>
      <sheetName val="ВОС"/>
      <sheetName val="УОС"/>
      <sheetName val="УЖКХ"/>
      <sheetName val="УСП"/>
      <sheetName val="ХВО"/>
      <sheetName val="УМиТ"/>
      <sheetName val="Баня"/>
      <sheetName val="АУП"/>
      <sheetName val="П. С. Пром. кот."/>
      <sheetName val="П. С. УТВ"/>
      <sheetName val="П. С. ВОС"/>
      <sheetName val="П. С. УОС"/>
      <sheetName val="П. С. УСП"/>
      <sheetName val="П. С. ХВО"/>
      <sheetName val="П. С.УЖКХ"/>
      <sheetName val="П. С.УМиТ"/>
      <sheetName val="П. С.баня"/>
      <sheetName val="П. С. АУП"/>
      <sheetName val="Планы на 2006 г._изм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оссия-экспорт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или"/>
      <sheetName val="Сравнение с полугодием"/>
      <sheetName val="тн"/>
      <sheetName val="Проч_продукция (с годом) "/>
      <sheetName val="доля"/>
      <sheetName val="план_проф (ст)"/>
      <sheetName val="Номенклатура"/>
      <sheetName val="Предприятие"/>
    </sheetNames>
    <sheetDataSet>
      <sheetData sheetId="0">
        <row r="1">
          <cell r="W1">
            <v>31.65</v>
          </cell>
        </row>
        <row r="7">
          <cell r="E7">
            <v>10748207.855343033</v>
          </cell>
          <cell r="G7">
            <v>12118958.162374565</v>
          </cell>
        </row>
        <row r="29">
          <cell r="C29">
            <v>1360121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  <sheetName val="эф-т 1 (2блока, зат-ты и эф-ты)"/>
      <sheetName val="анализ EBITDA"/>
      <sheetName val="вводные"/>
      <sheetName val="EBITDA"/>
      <sheetName val="P&amp;L"/>
      <sheetName val="Capex&amp;repairs"/>
      <sheetName val="Margin"/>
      <sheetName val="Sales"/>
      <sheetName val="Production"/>
      <sheetName val="Cost per tn"/>
      <sheetName val="Usage rates"/>
      <sheetName val="Labour 1"/>
      <sheetName val="Labour 2"/>
      <sheetName val="Labour 3"/>
      <sheetName val="SG&amp;AS"/>
      <sheetName val="CF"/>
      <sheetName val="БАЛАНС"/>
      <sheetName val="январь"/>
      <sheetName val="Приложение 3"/>
      <sheetName val="БДДС month (ф)"/>
      <sheetName val="БДДС month (п)"/>
      <sheetName val="Настройки"/>
      <sheetName val="СводЕАХ"/>
      <sheetName val="Minority Interest"/>
      <sheetName val="infl_rates"/>
      <sheetName val="Сводная по цехам"/>
      <sheetName val="ф.14"/>
      <sheetName val="XLR_NoRangeSheet"/>
      <sheetName val="4 Смета"/>
      <sheetName val="Фин план"/>
      <sheetName val="Расчет_сырья1"/>
      <sheetName val="эф-т_1_(2блока,_зат-ты_и_эф-ты1"/>
      <sheetName val="анализ_EBITDA1"/>
      <sheetName val="Cost_per_tn1"/>
      <sheetName val="Usage_rates1"/>
      <sheetName val="Labour_11"/>
      <sheetName val="Labour_21"/>
      <sheetName val="Labour_31"/>
      <sheetName val="Приложение_31"/>
      <sheetName val="БДДС_month_(ф)1"/>
      <sheetName val="БДДС_month_(п)1"/>
      <sheetName val="Расчет_сырья"/>
      <sheetName val="эф-т_1_(2блока,_зат-ты_и_эф-ты)"/>
      <sheetName val="анализ_EBITDA"/>
      <sheetName val="Cost_per_tn"/>
      <sheetName val="Usage_rates"/>
      <sheetName val="Labour_1"/>
      <sheetName val="Labour_2"/>
      <sheetName val="Labour_3"/>
      <sheetName val="Приложение_3"/>
      <sheetName val="БДДС_month_(ф)"/>
      <sheetName val="БДДС_month_(п)"/>
      <sheetName val="стр.145 рос. исп"/>
      <sheetName val="Справочники"/>
      <sheetName val="Balance Sheet"/>
      <sheetName val="Факт_2006_месяц"/>
    </sheetNames>
    <sheetDataSet>
      <sheetData sheetId="0">
        <row r="1">
          <cell r="B1">
            <v>24.72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оссия-экспорт"/>
      <sheetName val="Сравнение с кварталом"/>
      <sheetName val="Сравнение с кварталом (2)"/>
      <sheetName val="Сравнение 1 кв"/>
      <sheetName val="сравнение тн"/>
      <sheetName val="Сравнение "/>
      <sheetName val="Сравнение с полугодием"/>
      <sheetName val="тн"/>
      <sheetName val="Проч_продукция (с годом) "/>
      <sheetName val="доля"/>
      <sheetName val="план_профили"/>
      <sheetName val="Июль"/>
      <sheetName val="base"/>
      <sheetName val="for ПрИЗ"/>
    </sheetNames>
    <sheetDataSet>
      <sheetData sheetId="0">
        <row r="2991">
          <cell r="G2991">
            <v>210047.25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  <sheetName val="16пКГМК(по оплате)"/>
      <sheetName val="план"/>
      <sheetName val="План_прв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оссия-экспорт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или"/>
      <sheetName val="Сравнение с полугодием"/>
      <sheetName val="тн"/>
      <sheetName val="Проч_продукция (с годом) "/>
      <sheetName val="доля"/>
      <sheetName val="план_проф (ст)"/>
      <sheetName val="Р_Продажи"/>
      <sheetName val="Аноды"/>
      <sheetName val="CPI"/>
      <sheetName val="Сводная по цехам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П2013"/>
      <sheetName val="объемы"/>
      <sheetName val="потери"/>
      <sheetName val="численность"/>
      <sheetName val="ФОТ + АУП 2013"/>
      <sheetName val="РФП вода"/>
      <sheetName val="РФП стоки"/>
      <sheetName val="РФП привозная"/>
      <sheetName val="электроэнергия ВС"/>
      <sheetName val="прочие затраты ВС"/>
      <sheetName val="прочие затраты ВО"/>
      <sheetName val="фст"/>
      <sheetName val="тарифы для абалаково"/>
      <sheetName val="ПП 2013"/>
      <sheetName val="ПП 2012"/>
      <sheetName val="ФОТ + АУП"/>
      <sheetName val="ГСМ ВО"/>
      <sheetName val="протокол"/>
    </sheetNames>
    <sheetDataSet>
      <sheetData sheetId="15">
        <row r="122">
          <cell r="AG122">
            <v>1</v>
          </cell>
        </row>
        <row r="123">
          <cell r="AG123">
            <v>2</v>
          </cell>
        </row>
        <row r="124">
          <cell r="AG124">
            <v>3</v>
          </cell>
        </row>
        <row r="125">
          <cell r="AG125">
            <v>4</v>
          </cell>
        </row>
        <row r="126">
          <cell r="AG126">
            <v>5</v>
          </cell>
        </row>
        <row r="127">
          <cell r="AG127">
            <v>6</v>
          </cell>
        </row>
        <row r="128">
          <cell r="AG128">
            <v>7</v>
          </cell>
        </row>
        <row r="129">
          <cell r="AG129">
            <v>8</v>
          </cell>
        </row>
        <row r="130">
          <cell r="AG130">
            <v>9</v>
          </cell>
        </row>
        <row r="131">
          <cell r="AG131">
            <v>10</v>
          </cell>
        </row>
        <row r="132">
          <cell r="AG132">
            <v>11</v>
          </cell>
        </row>
        <row r="133">
          <cell r="AG133">
            <v>12</v>
          </cell>
        </row>
        <row r="134">
          <cell r="AG134">
            <v>13</v>
          </cell>
        </row>
        <row r="135">
          <cell r="AG135">
            <v>14</v>
          </cell>
        </row>
        <row r="136">
          <cell r="AG136">
            <v>15</v>
          </cell>
        </row>
        <row r="137">
          <cell r="AG137">
            <v>16</v>
          </cell>
        </row>
        <row r="138">
          <cell r="AG138">
            <v>17</v>
          </cell>
        </row>
        <row r="139">
          <cell r="AG139">
            <v>18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ц"/>
      <sheetName val="2004"/>
      <sheetName val="прочие"/>
      <sheetName val="показат-ли"/>
      <sheetName val="Отчет"/>
      <sheetName val="отчетГод"/>
      <sheetName val="отч_кварт"/>
    </sheetNames>
    <sheetDataSet>
      <sheetData sheetId="1">
        <row r="4">
          <cell r="A4">
            <v>1</v>
          </cell>
          <cell r="B4">
            <v>2</v>
          </cell>
          <cell r="C4">
            <v>3</v>
          </cell>
          <cell r="D4">
            <v>11</v>
          </cell>
          <cell r="E4">
            <v>12</v>
          </cell>
          <cell r="F4">
            <v>13</v>
          </cell>
          <cell r="G4">
            <v>14</v>
          </cell>
          <cell r="H4">
            <v>15</v>
          </cell>
          <cell r="I4">
            <v>16</v>
          </cell>
          <cell r="J4">
            <v>17</v>
          </cell>
          <cell r="K4">
            <v>18</v>
          </cell>
          <cell r="L4">
            <v>19</v>
          </cell>
          <cell r="M4">
            <v>20</v>
          </cell>
          <cell r="N4">
            <v>21</v>
          </cell>
          <cell r="O4">
            <v>22</v>
          </cell>
          <cell r="P4">
            <v>23</v>
          </cell>
          <cell r="Q4">
            <v>24</v>
          </cell>
          <cell r="R4">
            <v>25</v>
          </cell>
          <cell r="S4">
            <v>26</v>
          </cell>
          <cell r="T4">
            <v>27</v>
          </cell>
          <cell r="U4">
            <v>28</v>
          </cell>
          <cell r="V4">
            <v>29</v>
          </cell>
          <cell r="W4">
            <v>30</v>
          </cell>
          <cell r="X4">
            <v>31</v>
          </cell>
          <cell r="Y4">
            <v>32</v>
          </cell>
          <cell r="Z4">
            <v>33</v>
          </cell>
          <cell r="AA4">
            <v>34</v>
          </cell>
          <cell r="AB4">
            <v>35</v>
          </cell>
          <cell r="AC4">
            <v>36</v>
          </cell>
          <cell r="AD4">
            <v>37</v>
          </cell>
          <cell r="AE4">
            <v>38</v>
          </cell>
          <cell r="AF4">
            <v>39</v>
          </cell>
          <cell r="AG4">
            <v>40</v>
          </cell>
          <cell r="AH4">
            <v>41</v>
          </cell>
          <cell r="AI4">
            <v>42</v>
          </cell>
          <cell r="AJ4">
            <v>43</v>
          </cell>
          <cell r="AK4">
            <v>44</v>
          </cell>
          <cell r="AL4">
            <v>45</v>
          </cell>
          <cell r="AM4">
            <v>46</v>
          </cell>
          <cell r="AN4">
            <v>47</v>
          </cell>
          <cell r="AO4">
            <v>48</v>
          </cell>
          <cell r="AP4">
            <v>49</v>
          </cell>
          <cell r="AQ4">
            <v>50</v>
          </cell>
          <cell r="AR4">
            <v>51</v>
          </cell>
          <cell r="AS4">
            <v>52</v>
          </cell>
          <cell r="AT4">
            <v>53</v>
          </cell>
          <cell r="AU4">
            <v>54</v>
          </cell>
          <cell r="AV4">
            <v>55</v>
          </cell>
          <cell r="AW4">
            <v>56</v>
          </cell>
          <cell r="AX4">
            <v>57</v>
          </cell>
          <cell r="AY4">
            <v>58</v>
          </cell>
          <cell r="AZ4">
            <v>59</v>
          </cell>
          <cell r="BA4">
            <v>60</v>
          </cell>
          <cell r="BB4">
            <v>61</v>
          </cell>
          <cell r="BC4">
            <v>62</v>
          </cell>
          <cell r="BD4">
            <v>63</v>
          </cell>
          <cell r="BE4">
            <v>64</v>
          </cell>
          <cell r="BF4">
            <v>65</v>
          </cell>
          <cell r="BG4">
            <v>66</v>
          </cell>
          <cell r="BH4">
            <v>67</v>
          </cell>
          <cell r="BI4">
            <v>68</v>
          </cell>
          <cell r="BJ4">
            <v>69</v>
          </cell>
          <cell r="BK4">
            <v>70</v>
          </cell>
          <cell r="BL4">
            <v>71</v>
          </cell>
          <cell r="BM4">
            <v>72</v>
          </cell>
          <cell r="BR4">
            <v>73</v>
          </cell>
          <cell r="BS4">
            <v>74</v>
          </cell>
          <cell r="BT4">
            <v>75</v>
          </cell>
          <cell r="BU4">
            <v>76</v>
          </cell>
          <cell r="BV4">
            <v>77</v>
          </cell>
          <cell r="BW4">
            <v>78</v>
          </cell>
          <cell r="BX4">
            <v>79</v>
          </cell>
          <cell r="BY4">
            <v>80</v>
          </cell>
          <cell r="BZ4">
            <v>81</v>
          </cell>
          <cell r="CA4">
            <v>82</v>
          </cell>
          <cell r="CB4">
            <v>83</v>
          </cell>
          <cell r="CC4">
            <v>84</v>
          </cell>
          <cell r="CD4">
            <v>85</v>
          </cell>
          <cell r="CE4">
            <v>86</v>
          </cell>
          <cell r="CF4">
            <v>87</v>
          </cell>
          <cell r="CG4">
            <v>88</v>
          </cell>
          <cell r="CH4">
            <v>89</v>
          </cell>
          <cell r="CI4">
            <v>90</v>
          </cell>
          <cell r="CJ4">
            <v>91</v>
          </cell>
          <cell r="CK4">
            <v>92</v>
          </cell>
          <cell r="CL4">
            <v>93</v>
          </cell>
          <cell r="CM4">
            <v>94</v>
          </cell>
          <cell r="CN4">
            <v>95</v>
          </cell>
          <cell r="CO4">
            <v>96</v>
          </cell>
          <cell r="CP4">
            <v>97</v>
          </cell>
          <cell r="CQ4">
            <v>98</v>
          </cell>
          <cell r="CR4">
            <v>99</v>
          </cell>
          <cell r="CS4">
            <v>100</v>
          </cell>
          <cell r="CT4">
            <v>101</v>
          </cell>
          <cell r="CU4">
            <v>102</v>
          </cell>
          <cell r="CV4">
            <v>103</v>
          </cell>
          <cell r="CW4">
            <v>104</v>
          </cell>
          <cell r="CX4">
            <v>105</v>
          </cell>
          <cell r="DC4">
            <v>106</v>
          </cell>
          <cell r="DD4">
            <v>107</v>
          </cell>
          <cell r="DE4">
            <v>108</v>
          </cell>
          <cell r="DF4">
            <v>109</v>
          </cell>
          <cell r="DG4">
            <v>110</v>
          </cell>
          <cell r="DH4">
            <v>111</v>
          </cell>
          <cell r="DI4">
            <v>112</v>
          </cell>
          <cell r="DJ4">
            <v>113</v>
          </cell>
          <cell r="DK4">
            <v>114</v>
          </cell>
          <cell r="DL4">
            <v>115</v>
          </cell>
          <cell r="DM4">
            <v>116</v>
          </cell>
          <cell r="DN4">
            <v>117</v>
          </cell>
          <cell r="DO4">
            <v>118</v>
          </cell>
          <cell r="DP4">
            <v>119</v>
          </cell>
          <cell r="DQ4">
            <v>120</v>
          </cell>
          <cell r="DR4">
            <v>121</v>
          </cell>
          <cell r="DS4">
            <v>122</v>
          </cell>
          <cell r="DT4">
            <v>123</v>
          </cell>
          <cell r="DU4">
            <v>124</v>
          </cell>
          <cell r="DV4">
            <v>125</v>
          </cell>
          <cell r="DW4">
            <v>126</v>
          </cell>
          <cell r="DX4">
            <v>127</v>
          </cell>
          <cell r="DY4">
            <v>128</v>
          </cell>
          <cell r="DZ4">
            <v>129</v>
          </cell>
          <cell r="EA4">
            <v>130</v>
          </cell>
          <cell r="EB4">
            <v>131</v>
          </cell>
          <cell r="EC4">
            <v>132</v>
          </cell>
          <cell r="ED4">
            <v>133</v>
          </cell>
          <cell r="EE4">
            <v>134</v>
          </cell>
          <cell r="EF4">
            <v>135</v>
          </cell>
          <cell r="EG4">
            <v>136</v>
          </cell>
          <cell r="EH4">
            <v>137</v>
          </cell>
          <cell r="EI4">
            <v>138</v>
          </cell>
          <cell r="EN4">
            <v>139</v>
          </cell>
          <cell r="EO4">
            <v>140</v>
          </cell>
          <cell r="EP4">
            <v>141</v>
          </cell>
          <cell r="EQ4">
            <v>142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перац. ВС"/>
      <sheetName val="Неподконт ВС"/>
      <sheetName val="Т метод  инд ВС"/>
      <sheetName val="индексы"/>
      <sheetName val="Операц. ВО"/>
      <sheetName val="Неподконт ВО"/>
      <sheetName val="Т метод  инд ВО"/>
      <sheetName val="АТУ"/>
      <sheetName val="расчет проезда"/>
      <sheetName val="отпуска"/>
      <sheetName val="распр"/>
      <sheetName val="админ"/>
      <sheetName val="ПП вода"/>
      <sheetName val="ПП стоки"/>
      <sheetName val="общие V"/>
      <sheetName val="П 1 Баланс ВС"/>
      <sheetName val="П.3 индексы (в)"/>
      <sheetName val="П 4 расчет тарифа (в)"/>
      <sheetName val="П 2 Смета (В) "/>
      <sheetName val="П 2.1 Матер (в)"/>
      <sheetName val="П 2.1.1 сырье (в)"/>
      <sheetName val="П 2.1.2 Эл.энер (в)"/>
      <sheetName val="свод электр (в)"/>
      <sheetName val="П 2.1.2 оборуд (в)"/>
      <sheetName val="П 2.2 ФОТ (в)"/>
      <sheetName val="П 2.2.1 ФОТ (в)"/>
      <sheetName val="общ (в)"/>
      <sheetName val="т-р (в)"/>
      <sheetName val="к-р"/>
      <sheetName val="отчет к-р"/>
      <sheetName val="П 2.3 аморт (в)"/>
      <sheetName val="перечень для аморт. (в)"/>
      <sheetName val="аренда (в)"/>
      <sheetName val="налоги (в)"/>
      <sheetName val="приб (в)"/>
      <sheetName val="V (с)"/>
      <sheetName val="П.1 баланс ВО"/>
      <sheetName val="П.3 индексы (с)"/>
      <sheetName val=" П 4 расчет тар (с)"/>
      <sheetName val="П 2 Смета ВО"/>
      <sheetName val="П 2.1 Матер (с) "/>
      <sheetName val="П 2.1.1 сырье (с)"/>
      <sheetName val="П 2.1.2 Эл.энергия (с)"/>
      <sheetName val="свод электр (с)"/>
      <sheetName val="П 2.1.2 оборуд (с)"/>
      <sheetName val="П 2.2 ФОТ (с)"/>
      <sheetName val="П 2.2.1 ФОТ -1 (с)"/>
      <sheetName val="общ (с)"/>
      <sheetName val=" т-р (с)"/>
      <sheetName val="к-р (с)"/>
      <sheetName val="П 2.3 аморт (с)"/>
      <sheetName val="переч. для аморт. (с)"/>
      <sheetName val="аренда (с)"/>
      <sheetName val="затраты аренд (с)"/>
      <sheetName val="налог (с)"/>
      <sheetName val="приб (с)"/>
      <sheetName val="П 2.4. кап вложени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база"/>
    </sheetNames>
    <sheetDataSet>
      <sheetData sheetId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5965.448993585953</v>
          </cell>
          <cell r="D18">
            <v>4808.448993585953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Info"/>
      <sheetName val="Опер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  <sheetName val="Фин план"/>
      <sheetName val="Sets"/>
      <sheetName val="Структура портфеля"/>
      <sheetName val="Gen"/>
      <sheetName val="Главная"/>
      <sheetName val="MACRO"/>
      <sheetName val="план"/>
      <sheetName val="rozvaha"/>
      <sheetName val="Справ"/>
      <sheetName val="St"/>
      <sheetName val="CurRates"/>
      <sheetName val="ПЛАН ПЛАТЕЖЕЙ НА"/>
      <sheetName val="O&amp;R"/>
      <sheetName val="24_кред"/>
      <sheetName val="19.08.2010"/>
      <sheetName val="списки"/>
      <sheetName val="Навигатор"/>
      <sheetName val="Состав работ"/>
      <sheetName val="Стратегия"/>
      <sheetName val="Перечень"/>
      <sheetName val="История"/>
      <sheetName val="Тех.состояние"/>
      <sheetName val="Потребность"/>
      <sheetName val="Схема"/>
      <sheetName val="Предписания"/>
      <sheetName val="АВС"/>
      <sheetName val="Динамика"/>
      <sheetName val="ФРВ"/>
      <sheetName val="Схема_Приоритизация"/>
      <sheetName val="Риски"/>
      <sheetName val="Целевые"/>
      <sheetName val="Свод"/>
      <sheetName val="Data USA Cdn_"/>
      <sheetName val="Data USA US_"/>
      <sheetName val="O_R"/>
      <sheetName val="Data USA Adj US$"/>
      <sheetName val="Inputs"/>
      <sheetName val="Цеховые"/>
      <sheetName val="Центральные"/>
      <sheetName val="Сталь"/>
      <sheetName val="2001"/>
      <sheetName val="Данные для расчета"/>
      <sheetName val="январь"/>
      <sheetName val="Data"/>
      <sheetName val="Факт_2007_месяц"/>
      <sheetName val="бюджет"/>
      <sheetName val="отчет"/>
      <sheetName val="MEF 2004"/>
      <sheetName val="R1"/>
      <sheetName val="NEWSTOCK"/>
      <sheetName val="3-01"/>
      <sheetName val="19 CAPEX"/>
      <sheetName val="П ПП_МП"/>
      <sheetName val="Цены СНГ"/>
      <sheetName val="NTMK sales FRT"/>
      <sheetName val="оборудование"/>
      <sheetName val="ФБР"/>
    </sheetNames>
    <sheetDataSet>
      <sheetData sheetId="2">
        <row r="1">
          <cell r="AB1">
            <v>36617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>
        <row r="1">
          <cell r="D1">
            <v>36708</v>
          </cell>
          <cell r="H1">
            <v>36342</v>
          </cell>
          <cell r="L1">
            <v>36739</v>
          </cell>
          <cell r="P1">
            <v>36373</v>
          </cell>
          <cell r="T1">
            <v>36770</v>
          </cell>
          <cell r="X1">
            <v>36404</v>
          </cell>
        </row>
      </sheetData>
      <sheetData sheetId="6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</v>
          </cell>
          <cell r="K3">
            <v>231.3</v>
          </cell>
          <cell r="L3">
            <v>265.267</v>
          </cell>
          <cell r="M3">
            <v>272.8</v>
          </cell>
          <cell r="N3">
            <v>241.582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</v>
          </cell>
          <cell r="Y3">
            <v>250.4</v>
          </cell>
          <cell r="Z3">
            <v>201.337</v>
          </cell>
          <cell r="AA3">
            <v>269.1</v>
          </cell>
          <cell r="AB3">
            <v>253.987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</v>
          </cell>
          <cell r="AI3">
            <v>139.5</v>
          </cell>
          <cell r="AJ3">
            <v>150.236</v>
          </cell>
          <cell r="AK3">
            <v>168.4</v>
          </cell>
          <cell r="AL3">
            <v>162.629</v>
          </cell>
          <cell r="AM3">
            <v>193.7</v>
          </cell>
          <cell r="AN3">
            <v>163.497</v>
          </cell>
          <cell r="AO3">
            <v>167.5</v>
          </cell>
          <cell r="AP3">
            <v>144.269</v>
          </cell>
          <cell r="AQ3">
            <v>162.4</v>
          </cell>
          <cell r="AR3">
            <v>162.944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151.283</v>
          </cell>
          <cell r="AY3">
            <v>173.94</v>
          </cell>
          <cell r="AZ3">
            <v>180.196</v>
          </cell>
          <cell r="BA3">
            <v>179.8</v>
          </cell>
          <cell r="BB3">
            <v>187.436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227.265</v>
          </cell>
          <cell r="BI3">
            <v>211.2</v>
          </cell>
          <cell r="BJ3">
            <v>232.129</v>
          </cell>
          <cell r="BK3">
            <v>223.2</v>
          </cell>
          <cell r="BL3">
            <v>239.081</v>
          </cell>
          <cell r="BM3">
            <v>226.5</v>
          </cell>
          <cell r="BN3">
            <v>240.348</v>
          </cell>
          <cell r="BO3">
            <v>223.3</v>
          </cell>
          <cell r="BP3">
            <v>226.629</v>
          </cell>
          <cell r="BQ3">
            <v>207.8</v>
          </cell>
          <cell r="BR3">
            <v>225.415</v>
          </cell>
          <cell r="BS3">
            <v>212.2</v>
          </cell>
          <cell r="BT3">
            <v>241.129</v>
          </cell>
          <cell r="BU3">
            <v>233.6</v>
          </cell>
          <cell r="BV3">
            <v>248.7</v>
          </cell>
          <cell r="BW3">
            <v>255.3</v>
          </cell>
          <cell r="BX3">
            <v>264.667</v>
          </cell>
          <cell r="BY3">
            <v>246.4</v>
          </cell>
          <cell r="BZ3">
            <v>246.706</v>
          </cell>
          <cell r="CA3">
            <v>232</v>
          </cell>
          <cell r="CB3">
            <v>259.157</v>
          </cell>
          <cell r="CC3">
            <v>211.9</v>
          </cell>
          <cell r="CD3">
            <v>245.025</v>
          </cell>
          <cell r="CE3">
            <v>240.8</v>
          </cell>
          <cell r="CF3">
            <v>261.388</v>
          </cell>
          <cell r="CG3">
            <v>241.8</v>
          </cell>
          <cell r="CH3">
            <v>255.136</v>
          </cell>
          <cell r="CI3">
            <v>235</v>
          </cell>
          <cell r="CJ3">
            <v>256.561</v>
          </cell>
          <cell r="CK3">
            <v>261.6</v>
          </cell>
          <cell r="CL3">
            <v>282.049</v>
          </cell>
          <cell r="CM3">
            <v>252.3</v>
          </cell>
          <cell r="CN3">
            <v>272.382</v>
          </cell>
          <cell r="CO3">
            <v>253.9</v>
          </cell>
          <cell r="CP3">
            <v>244.435</v>
          </cell>
          <cell r="CQ3">
            <v>248.9</v>
          </cell>
          <cell r="CR3">
            <v>249.885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</v>
          </cell>
          <cell r="I4">
            <v>180</v>
          </cell>
          <cell r="J4">
            <v>209.069</v>
          </cell>
          <cell r="K4">
            <v>192.4</v>
          </cell>
          <cell r="L4">
            <v>222.82</v>
          </cell>
          <cell r="M4">
            <v>226.9</v>
          </cell>
          <cell r="N4">
            <v>201.909</v>
          </cell>
          <cell r="O4">
            <v>219.6</v>
          </cell>
          <cell r="P4">
            <v>183.799</v>
          </cell>
          <cell r="Q4">
            <v>179.3</v>
          </cell>
          <cell r="R4">
            <v>163.628</v>
          </cell>
          <cell r="S4">
            <v>226.9</v>
          </cell>
          <cell r="T4">
            <v>172.473</v>
          </cell>
          <cell r="U4">
            <v>212</v>
          </cell>
          <cell r="V4">
            <v>197.704</v>
          </cell>
          <cell r="W4">
            <v>213.2</v>
          </cell>
          <cell r="X4">
            <v>176.24</v>
          </cell>
          <cell r="Y4">
            <v>208.3</v>
          </cell>
          <cell r="Z4">
            <v>167.513</v>
          </cell>
          <cell r="AA4">
            <v>223.9</v>
          </cell>
          <cell r="AB4">
            <v>211.466</v>
          </cell>
          <cell r="AC4">
            <v>179.2</v>
          </cell>
          <cell r="AD4">
            <v>163.6</v>
          </cell>
          <cell r="AE4">
            <v>150.5</v>
          </cell>
          <cell r="AF4">
            <v>158.8</v>
          </cell>
          <cell r="AG4">
            <v>135.7</v>
          </cell>
          <cell r="AH4">
            <v>100.643</v>
          </cell>
          <cell r="AI4">
            <v>116.04</v>
          </cell>
          <cell r="AJ4">
            <v>125.8</v>
          </cell>
          <cell r="AK4">
            <v>140.08</v>
          </cell>
          <cell r="AL4">
            <v>135.426</v>
          </cell>
          <cell r="AM4">
            <v>161.13</v>
          </cell>
          <cell r="AN4">
            <v>135.956</v>
          </cell>
          <cell r="AO4">
            <v>139.33</v>
          </cell>
          <cell r="AP4">
            <v>121.235</v>
          </cell>
          <cell r="AQ4">
            <v>135.14</v>
          </cell>
          <cell r="AR4">
            <v>135.289</v>
          </cell>
          <cell r="AS4">
            <v>106.4</v>
          </cell>
          <cell r="AT4">
            <v>102.51</v>
          </cell>
          <cell r="AU4">
            <v>163.27</v>
          </cell>
          <cell r="AV4">
            <v>155.994</v>
          </cell>
          <cell r="AW4">
            <v>124.55</v>
          </cell>
          <cell r="AX4">
            <v>126.683</v>
          </cell>
          <cell r="AY4">
            <v>144.7</v>
          </cell>
          <cell r="AZ4">
            <v>151.358</v>
          </cell>
          <cell r="BA4">
            <v>149.8</v>
          </cell>
          <cell r="BB4">
            <v>158.103</v>
          </cell>
          <cell r="BC4">
            <v>146.4</v>
          </cell>
          <cell r="BD4">
            <v>158.094</v>
          </cell>
          <cell r="BE4">
            <v>153.6</v>
          </cell>
          <cell r="BF4">
            <v>178.774</v>
          </cell>
          <cell r="BG4">
            <v>158.1</v>
          </cell>
          <cell r="BH4">
            <v>190.592</v>
          </cell>
          <cell r="BI4">
            <v>175.69</v>
          </cell>
          <cell r="BJ4">
            <v>193.118</v>
          </cell>
          <cell r="BK4">
            <v>184.6</v>
          </cell>
          <cell r="BL4">
            <v>195.966</v>
          </cell>
          <cell r="BM4">
            <v>185.71</v>
          </cell>
          <cell r="BN4">
            <v>198.837</v>
          </cell>
          <cell r="BO4">
            <v>183.7</v>
          </cell>
          <cell r="BP4">
            <v>189.152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224.111</v>
          </cell>
          <cell r="CO4">
            <v>208.8</v>
          </cell>
          <cell r="CP4">
            <v>201.541</v>
          </cell>
          <cell r="CQ4">
            <v>204.7</v>
          </cell>
          <cell r="CR4">
            <v>208.115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5.1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</v>
          </cell>
          <cell r="E6">
            <v>395.9</v>
          </cell>
          <cell r="F6">
            <v>311.8</v>
          </cell>
          <cell r="G6">
            <v>372.4</v>
          </cell>
          <cell r="H6">
            <v>293.004</v>
          </cell>
          <cell r="I6">
            <v>369.3</v>
          </cell>
          <cell r="J6">
            <v>323.317</v>
          </cell>
          <cell r="K6">
            <v>326.85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308.929</v>
          </cell>
          <cell r="Y6">
            <v>386.5</v>
          </cell>
          <cell r="Z6">
            <v>289.94</v>
          </cell>
          <cell r="AA6">
            <v>415.4</v>
          </cell>
          <cell r="AB6">
            <v>287.556</v>
          </cell>
          <cell r="AC6">
            <v>416.58</v>
          </cell>
          <cell r="AD6">
            <v>269.6</v>
          </cell>
          <cell r="AE6">
            <v>364.3</v>
          </cell>
          <cell r="AF6">
            <v>215.919</v>
          </cell>
          <cell r="AG6">
            <v>246.4</v>
          </cell>
          <cell r="AH6">
            <v>155.757</v>
          </cell>
          <cell r="AI6">
            <v>184.8</v>
          </cell>
          <cell r="AJ6">
            <v>148.479</v>
          </cell>
          <cell r="AK6">
            <v>257</v>
          </cell>
          <cell r="AL6">
            <v>191.005</v>
          </cell>
          <cell r="AM6">
            <v>288.9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</v>
          </cell>
          <cell r="BF6">
            <v>265.77400000000006</v>
          </cell>
          <cell r="BG6">
            <v>279</v>
          </cell>
          <cell r="BH6">
            <v>265.074</v>
          </cell>
          <cell r="BI6">
            <v>312</v>
          </cell>
          <cell r="BJ6">
            <v>312.051</v>
          </cell>
          <cell r="BK6">
            <v>330.29999999999995</v>
          </cell>
          <cell r="BL6">
            <v>340.313</v>
          </cell>
          <cell r="BM6">
            <v>329.9</v>
          </cell>
          <cell r="BN6">
            <v>340.35900000000004</v>
          </cell>
          <cell r="BO6">
            <v>316.6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320.9</v>
          </cell>
          <cell r="BT6">
            <v>327.4812</v>
          </cell>
          <cell r="BU6">
            <v>354.09999999999997</v>
          </cell>
          <cell r="BV6">
            <v>313.89852</v>
          </cell>
          <cell r="BW6">
            <v>387.5</v>
          </cell>
          <cell r="BX6">
            <v>368.031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316.337</v>
          </cell>
          <cell r="CE6">
            <v>367.3</v>
          </cell>
          <cell r="CF6">
            <v>367.424</v>
          </cell>
          <cell r="CG6">
            <v>347</v>
          </cell>
          <cell r="CH6">
            <v>347.643</v>
          </cell>
          <cell r="CI6">
            <v>356.3</v>
          </cell>
          <cell r="CJ6">
            <v>335.931</v>
          </cell>
          <cell r="CK6">
            <v>393.2</v>
          </cell>
          <cell r="CL6">
            <v>400.003</v>
          </cell>
          <cell r="CM6">
            <v>377.9</v>
          </cell>
          <cell r="CN6">
            <v>381.825</v>
          </cell>
          <cell r="CO6">
            <v>384</v>
          </cell>
          <cell r="CP6">
            <v>343.9629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>  в т.ч. передельный</v>
          </cell>
          <cell r="C7">
            <v>124.7</v>
          </cell>
          <cell r="D7">
            <v>2209.194</v>
          </cell>
          <cell r="F7">
            <v>78.4</v>
          </cell>
          <cell r="H7">
            <v>70.166</v>
          </cell>
          <cell r="J7">
            <v>102.658</v>
          </cell>
          <cell r="L7">
            <v>70.964</v>
          </cell>
          <cell r="N7">
            <v>104.084</v>
          </cell>
          <cell r="P7">
            <v>85.662</v>
          </cell>
          <cell r="R7">
            <v>80.726</v>
          </cell>
          <cell r="T7">
            <v>84.994</v>
          </cell>
          <cell r="V7">
            <v>94.215</v>
          </cell>
          <cell r="X7">
            <v>121.243</v>
          </cell>
          <cell r="Z7">
            <v>85.917</v>
          </cell>
          <cell r="AB7">
            <v>84.524</v>
          </cell>
          <cell r="AC7">
            <v>179.8</v>
          </cell>
          <cell r="AD7">
            <v>104.3</v>
          </cell>
          <cell r="AE7">
            <v>162.4</v>
          </cell>
          <cell r="AF7">
            <v>91.907</v>
          </cell>
          <cell r="AG7">
            <v>66.6</v>
          </cell>
          <cell r="AH7">
            <v>65.254</v>
          </cell>
          <cell r="AI7">
            <v>64.4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</v>
          </cell>
          <cell r="AO7">
            <v>73.1</v>
          </cell>
          <cell r="AP7">
            <v>45.418</v>
          </cell>
          <cell r="AQ7">
            <v>80.1</v>
          </cell>
          <cell r="AR7">
            <v>69.121</v>
          </cell>
          <cell r="AS7">
            <v>69</v>
          </cell>
          <cell r="AT7">
            <v>53.723</v>
          </cell>
          <cell r="AU7">
            <v>74.4</v>
          </cell>
          <cell r="AV7">
            <v>68.64</v>
          </cell>
          <cell r="AW7">
            <v>58.4</v>
          </cell>
          <cell r="AX7">
            <v>67.249</v>
          </cell>
          <cell r="AY7">
            <v>80.4</v>
          </cell>
          <cell r="AZ7">
            <v>78.96</v>
          </cell>
          <cell r="BA7">
            <v>44</v>
          </cell>
          <cell r="BB7">
            <v>37.19</v>
          </cell>
          <cell r="BC7">
            <v>70</v>
          </cell>
          <cell r="BD7">
            <v>79.466</v>
          </cell>
          <cell r="BE7">
            <v>77.5</v>
          </cell>
          <cell r="BF7">
            <v>73.444</v>
          </cell>
          <cell r="BG7">
            <v>81</v>
          </cell>
          <cell r="BH7">
            <v>78.204</v>
          </cell>
          <cell r="BI7">
            <v>96.2</v>
          </cell>
          <cell r="BJ7">
            <v>110.813</v>
          </cell>
          <cell r="BK7">
            <v>134.6</v>
          </cell>
          <cell r="BL7">
            <v>91.353</v>
          </cell>
          <cell r="BM7">
            <v>106</v>
          </cell>
          <cell r="BN7">
            <v>122.023</v>
          </cell>
          <cell r="BO7">
            <v>87.55</v>
          </cell>
          <cell r="BP7">
            <v>93.224</v>
          </cell>
          <cell r="BQ7">
            <v>110.46</v>
          </cell>
          <cell r="BR7">
            <v>110.632</v>
          </cell>
          <cell r="BS7">
            <v>85.3</v>
          </cell>
          <cell r="BT7">
            <v>101.4574</v>
          </cell>
          <cell r="BU7">
            <v>124.9</v>
          </cell>
          <cell r="BV7">
            <v>111.15411</v>
          </cell>
          <cell r="BW7">
            <v>161.2</v>
          </cell>
          <cell r="BX7">
            <v>115.205</v>
          </cell>
          <cell r="BY7">
            <v>155</v>
          </cell>
          <cell r="BZ7">
            <v>134.516</v>
          </cell>
          <cell r="CA7">
            <v>137.75</v>
          </cell>
          <cell r="CB7">
            <v>134.479</v>
          </cell>
          <cell r="CC7">
            <v>83.7</v>
          </cell>
          <cell r="CD7">
            <v>82.614</v>
          </cell>
          <cell r="CE7">
            <v>135.1</v>
          </cell>
          <cell r="CF7">
            <v>127.463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</v>
          </cell>
          <cell r="CM7">
            <v>137.95</v>
          </cell>
          <cell r="CN7">
            <v>134.947</v>
          </cell>
          <cell r="CO7">
            <v>162</v>
          </cell>
          <cell r="CP7">
            <v>147.30099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>           ванадиевый</v>
          </cell>
          <cell r="C8">
            <v>237</v>
          </cell>
          <cell r="D8">
            <v>2475.886</v>
          </cell>
          <cell r="F8">
            <v>228.576</v>
          </cell>
          <cell r="H8">
            <v>216.36</v>
          </cell>
          <cell r="J8">
            <v>220.659</v>
          </cell>
          <cell r="L8">
            <v>210.388</v>
          </cell>
          <cell r="N8">
            <v>213.864</v>
          </cell>
          <cell r="P8">
            <v>254.674</v>
          </cell>
          <cell r="R8">
            <v>167.573</v>
          </cell>
          <cell r="T8">
            <v>204.645</v>
          </cell>
          <cell r="V8">
            <v>235.107</v>
          </cell>
          <cell r="X8">
            <v>186.354</v>
          </cell>
          <cell r="Z8">
            <v>197.316</v>
          </cell>
          <cell r="AB8">
            <v>193.612</v>
          </cell>
          <cell r="AC8">
            <v>236.8</v>
          </cell>
          <cell r="AD8">
            <v>159.8</v>
          </cell>
          <cell r="AE8">
            <v>201.9</v>
          </cell>
          <cell r="AF8">
            <v>120.638</v>
          </cell>
          <cell r="AG8">
            <v>179.8</v>
          </cell>
          <cell r="AH8">
            <v>84.264</v>
          </cell>
          <cell r="AI8">
            <v>120.4</v>
          </cell>
          <cell r="AJ8">
            <v>94.847</v>
          </cell>
          <cell r="AK8">
            <v>172.5</v>
          </cell>
          <cell r="AL8">
            <v>127.569</v>
          </cell>
          <cell r="AM8">
            <v>223.4</v>
          </cell>
          <cell r="AN8">
            <v>133.961</v>
          </cell>
          <cell r="AO8">
            <v>176.55</v>
          </cell>
          <cell r="AP8">
            <v>138.628</v>
          </cell>
          <cell r="AQ8">
            <v>163.4</v>
          </cell>
          <cell r="AR8">
            <v>127.794</v>
          </cell>
          <cell r="AS8">
            <v>122.8</v>
          </cell>
          <cell r="AT8">
            <v>74.721</v>
          </cell>
          <cell r="AU8">
            <v>220.1</v>
          </cell>
          <cell r="AV8">
            <v>175.257</v>
          </cell>
          <cell r="AW8">
            <v>166.2</v>
          </cell>
          <cell r="AX8">
            <v>94.282</v>
          </cell>
          <cell r="AY8">
            <v>180.1</v>
          </cell>
          <cell r="AZ8">
            <v>177.582</v>
          </cell>
          <cell r="BA8">
            <v>214.6</v>
          </cell>
          <cell r="BB8">
            <v>184.397</v>
          </cell>
          <cell r="BC8">
            <v>198.8</v>
          </cell>
          <cell r="BD8">
            <v>174.403</v>
          </cell>
          <cell r="BE8">
            <v>204.6</v>
          </cell>
          <cell r="BF8">
            <v>188.598</v>
          </cell>
          <cell r="BG8">
            <v>198</v>
          </cell>
          <cell r="BH8">
            <v>186.534</v>
          </cell>
          <cell r="BI8">
            <v>212.8</v>
          </cell>
          <cell r="BJ8">
            <v>195.264</v>
          </cell>
          <cell r="BK8">
            <v>195.7</v>
          </cell>
          <cell r="BL8">
            <v>248.96</v>
          </cell>
          <cell r="BM8">
            <v>223.9</v>
          </cell>
          <cell r="BN8">
            <v>216.543</v>
          </cell>
          <cell r="BO8">
            <v>225.45</v>
          </cell>
          <cell r="BP8">
            <v>214.795</v>
          </cell>
          <cell r="BQ8">
            <v>191.6</v>
          </cell>
          <cell r="BR8">
            <v>201.718</v>
          </cell>
          <cell r="BS8">
            <v>235.6</v>
          </cell>
          <cell r="BT8">
            <v>224.01035</v>
          </cell>
          <cell r="BU8">
            <v>226.5</v>
          </cell>
          <cell r="BV8">
            <v>191.38541</v>
          </cell>
          <cell r="BW8">
            <v>226.3</v>
          </cell>
          <cell r="BX8">
            <v>247.29</v>
          </cell>
          <cell r="BY8">
            <v>223.2</v>
          </cell>
          <cell r="BZ8">
            <v>222.515</v>
          </cell>
          <cell r="CA8">
            <v>216.05</v>
          </cell>
          <cell r="CB8">
            <v>215.618</v>
          </cell>
          <cell r="CC8">
            <v>232.5</v>
          </cell>
          <cell r="CD8">
            <v>227.419</v>
          </cell>
          <cell r="CE8">
            <v>225</v>
          </cell>
          <cell r="CF8">
            <v>235.129</v>
          </cell>
          <cell r="CG8">
            <v>220.1</v>
          </cell>
          <cell r="CH8">
            <v>233.879</v>
          </cell>
          <cell r="CI8">
            <v>232.5</v>
          </cell>
          <cell r="CJ8">
            <v>212.325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</v>
          </cell>
        </row>
        <row r="9">
          <cell r="A9">
            <v>7</v>
          </cell>
          <cell r="B9" t="str">
            <v>           литейный</v>
          </cell>
          <cell r="C9">
            <v>0</v>
          </cell>
          <cell r="D9">
            <v>3.841</v>
          </cell>
          <cell r="F9">
            <v>4.873</v>
          </cell>
          <cell r="H9">
            <v>6.478</v>
          </cell>
          <cell r="J9">
            <v>0</v>
          </cell>
          <cell r="L9">
            <v>0.513</v>
          </cell>
          <cell r="N9">
            <v>0.7</v>
          </cell>
          <cell r="P9">
            <v>0.076</v>
          </cell>
          <cell r="R9">
            <v>0.985</v>
          </cell>
          <cell r="T9">
            <v>1.551</v>
          </cell>
          <cell r="V9">
            <v>0</v>
          </cell>
          <cell r="X9">
            <v>1.332</v>
          </cell>
          <cell r="Z9">
            <v>6.707</v>
          </cell>
          <cell r="AB9">
            <v>9.42</v>
          </cell>
          <cell r="AD9">
            <v>5.5</v>
          </cell>
          <cell r="AF9">
            <v>3.374</v>
          </cell>
          <cell r="AH9">
            <v>6.239</v>
          </cell>
          <cell r="AJ9">
            <v>6.769</v>
          </cell>
          <cell r="AK9">
            <v>3.2</v>
          </cell>
          <cell r="AL9">
            <v>3.596</v>
          </cell>
          <cell r="AN9">
            <v>1.11</v>
          </cell>
          <cell r="AO9">
            <v>0.75</v>
          </cell>
          <cell r="AP9">
            <v>4.389</v>
          </cell>
          <cell r="AR9">
            <v>7.558</v>
          </cell>
          <cell r="AT9">
            <v>10.358</v>
          </cell>
          <cell r="AV9">
            <v>2.978</v>
          </cell>
          <cell r="AX9">
            <v>10.008</v>
          </cell>
          <cell r="AY9">
            <v>0</v>
          </cell>
          <cell r="AZ9">
            <v>4.222</v>
          </cell>
          <cell r="BB9">
            <v>6.355</v>
          </cell>
          <cell r="BD9">
            <v>1.898</v>
          </cell>
          <cell r="BF9">
            <v>3.732</v>
          </cell>
          <cell r="BH9">
            <v>0.336</v>
          </cell>
          <cell r="BI9">
            <v>3</v>
          </cell>
          <cell r="BJ9">
            <v>5.974</v>
          </cell>
          <cell r="BN9">
            <v>1.793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</v>
          </cell>
          <cell r="BU9">
            <v>2.7</v>
          </cell>
          <cell r="BV9">
            <v>11.359</v>
          </cell>
          <cell r="BX9">
            <v>5.536</v>
          </cell>
          <cell r="BZ9">
            <v>7.777</v>
          </cell>
          <cell r="CB9">
            <v>3.73</v>
          </cell>
          <cell r="CD9">
            <v>6.304</v>
          </cell>
          <cell r="CE9">
            <v>7.2</v>
          </cell>
          <cell r="CF9">
            <v>4.832</v>
          </cell>
          <cell r="CH9">
            <v>3.799</v>
          </cell>
          <cell r="CJ9">
            <v>2.362</v>
          </cell>
          <cell r="CL9">
            <v>0.133</v>
          </cell>
          <cell r="CN9">
            <v>1.526</v>
          </cell>
          <cell r="CP9">
            <v>5.58411</v>
          </cell>
          <cell r="CQ9">
            <v>2.7</v>
          </cell>
          <cell r="CR9">
            <v>1.398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5191.963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310.368</v>
          </cell>
          <cell r="I10">
            <v>411.9</v>
          </cell>
          <cell r="J10">
            <v>366.403</v>
          </cell>
          <cell r="K10">
            <v>379.6</v>
          </cell>
          <cell r="L10">
            <v>324.815</v>
          </cell>
          <cell r="M10">
            <v>411.6</v>
          </cell>
          <cell r="N10">
            <v>363.683</v>
          </cell>
          <cell r="O10">
            <v>424.2</v>
          </cell>
          <cell r="P10">
            <v>364.269</v>
          </cell>
          <cell r="Q10">
            <v>392.1</v>
          </cell>
          <cell r="R10">
            <v>285.765</v>
          </cell>
          <cell r="S10">
            <v>425</v>
          </cell>
          <cell r="T10">
            <v>329.384</v>
          </cell>
          <cell r="U10">
            <v>424</v>
          </cell>
          <cell r="V10">
            <v>354.305</v>
          </cell>
          <cell r="W10">
            <v>407.7</v>
          </cell>
          <cell r="X10">
            <v>363.668</v>
          </cell>
          <cell r="Y10">
            <v>418.1</v>
          </cell>
          <cell r="Z10">
            <v>336.619</v>
          </cell>
          <cell r="AA10">
            <v>436.35</v>
          </cell>
          <cell r="AB10">
            <v>323.523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308.243</v>
          </cell>
          <cell r="AH10">
            <v>185.314</v>
          </cell>
          <cell r="AI10">
            <v>233.751</v>
          </cell>
          <cell r="AJ10">
            <v>169.037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</v>
          </cell>
          <cell r="AP10">
            <v>212.69799999999998</v>
          </cell>
          <cell r="AQ10">
            <v>297.977</v>
          </cell>
          <cell r="AR10">
            <v>243.73000000000002</v>
          </cell>
          <cell r="AS10">
            <v>243.12800000000001</v>
          </cell>
          <cell r="AT10">
            <v>156.545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290.4</v>
          </cell>
          <cell r="AZ10">
            <v>278.512</v>
          </cell>
          <cell r="BA10">
            <v>296.375</v>
          </cell>
          <cell r="BB10">
            <v>262.893</v>
          </cell>
          <cell r="BC10">
            <v>301.174</v>
          </cell>
          <cell r="BD10">
            <v>288.04200000000003</v>
          </cell>
          <cell r="BE10">
            <v>318.365</v>
          </cell>
          <cell r="BF10">
            <v>288.24</v>
          </cell>
          <cell r="BG10">
            <v>319.64</v>
          </cell>
          <cell r="BH10">
            <v>305.256</v>
          </cell>
          <cell r="BI10">
            <v>346.19</v>
          </cell>
          <cell r="BJ10">
            <v>339.014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366.051</v>
          </cell>
          <cell r="BO10">
            <v>358.52200000000005</v>
          </cell>
          <cell r="BP10">
            <v>360.466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</v>
          </cell>
          <cell r="BV10">
            <v>358.966</v>
          </cell>
          <cell r="BW10">
            <v>428.244</v>
          </cell>
          <cell r="BX10">
            <v>414.091</v>
          </cell>
          <cell r="BY10">
            <v>425.677</v>
          </cell>
          <cell r="BZ10">
            <v>407.31</v>
          </cell>
          <cell r="CA10">
            <v>390.238</v>
          </cell>
          <cell r="CB10">
            <v>396.021</v>
          </cell>
          <cell r="CC10">
            <v>355.031</v>
          </cell>
          <cell r="CD10">
            <v>369.657</v>
          </cell>
          <cell r="CE10">
            <v>411.434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</v>
          </cell>
          <cell r="CJ10">
            <v>385.097</v>
          </cell>
          <cell r="CK10">
            <v>434.584</v>
          </cell>
          <cell r="CL10">
            <v>443.755</v>
          </cell>
          <cell r="CM10">
            <v>423.656</v>
          </cell>
          <cell r="CN10">
            <v>433.413</v>
          </cell>
          <cell r="CO10">
            <v>433.113</v>
          </cell>
          <cell r="CP10">
            <v>394.924</v>
          </cell>
          <cell r="CQ10">
            <v>423.00800000000004</v>
          </cell>
          <cell r="CR10">
            <v>457.378</v>
          </cell>
        </row>
        <row r="11">
          <cell r="A11">
            <v>9</v>
          </cell>
          <cell r="B11" t="str">
            <v>  в т.ч. мартеновская</v>
          </cell>
          <cell r="C11">
            <v>227.6</v>
          </cell>
          <cell r="D11">
            <v>2725.463</v>
          </cell>
          <cell r="E11">
            <v>170.5</v>
          </cell>
          <cell r="F11">
            <v>159.054</v>
          </cell>
          <cell r="G11">
            <v>154</v>
          </cell>
          <cell r="H11">
            <v>143.968</v>
          </cell>
          <cell r="I11">
            <v>176.6</v>
          </cell>
          <cell r="J11">
            <v>174.09</v>
          </cell>
          <cell r="K11">
            <v>176.4</v>
          </cell>
          <cell r="L11">
            <v>151.308</v>
          </cell>
          <cell r="M11">
            <v>165</v>
          </cell>
          <cell r="N11">
            <v>174.39</v>
          </cell>
          <cell r="O11">
            <v>163.8</v>
          </cell>
          <cell r="P11">
            <v>166.525</v>
          </cell>
          <cell r="Q11">
            <v>169.3</v>
          </cell>
          <cell r="R11">
            <v>145.062</v>
          </cell>
          <cell r="S11">
            <v>170</v>
          </cell>
          <cell r="T11">
            <v>159.138</v>
          </cell>
          <cell r="U11">
            <v>164</v>
          </cell>
          <cell r="V11">
            <v>165.03</v>
          </cell>
          <cell r="W11">
            <v>169</v>
          </cell>
          <cell r="X11">
            <v>156.657</v>
          </cell>
          <cell r="Y11">
            <v>164</v>
          </cell>
          <cell r="Z11">
            <v>112.513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130.2</v>
          </cell>
          <cell r="AH11">
            <v>71.55</v>
          </cell>
          <cell r="AI11">
            <v>118.4</v>
          </cell>
          <cell r="AJ11">
            <v>79.718</v>
          </cell>
          <cell r="AK11">
            <v>164.052</v>
          </cell>
          <cell r="AL11">
            <v>111.523</v>
          </cell>
          <cell r="AM11">
            <v>163.8</v>
          </cell>
          <cell r="AN11">
            <v>68.108</v>
          </cell>
          <cell r="AO11">
            <v>156.24</v>
          </cell>
          <cell r="AP11">
            <v>72.104</v>
          </cell>
          <cell r="AQ11">
            <v>122.9</v>
          </cell>
          <cell r="AR11">
            <v>109.348</v>
          </cell>
          <cell r="AS11">
            <v>113.4</v>
          </cell>
          <cell r="AT11">
            <v>63.864</v>
          </cell>
          <cell r="AU11">
            <v>117.2</v>
          </cell>
          <cell r="AV11">
            <v>91.825</v>
          </cell>
          <cell r="AW11">
            <v>93.865</v>
          </cell>
          <cell r="AX11">
            <v>60.038</v>
          </cell>
          <cell r="AY11">
            <v>132.3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143.2</v>
          </cell>
          <cell r="BF11">
            <v>130</v>
          </cell>
          <cell r="BG11">
            <v>144.9</v>
          </cell>
          <cell r="BH11">
            <v>145.346</v>
          </cell>
          <cell r="BI11">
            <v>149.7</v>
          </cell>
          <cell r="BJ11">
            <v>150.104</v>
          </cell>
          <cell r="BK11">
            <v>144.9</v>
          </cell>
          <cell r="BL11">
            <v>158.857</v>
          </cell>
          <cell r="BM11">
            <v>162.8</v>
          </cell>
          <cell r="BN11">
            <v>163.456</v>
          </cell>
          <cell r="BO11">
            <v>162.8</v>
          </cell>
          <cell r="BP11">
            <v>167.081</v>
          </cell>
          <cell r="BQ11">
            <v>164</v>
          </cell>
          <cell r="BR11">
            <v>164.201</v>
          </cell>
          <cell r="BS11">
            <v>168</v>
          </cell>
          <cell r="BT11">
            <v>173.888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179.111</v>
          </cell>
          <cell r="CG11">
            <v>165</v>
          </cell>
          <cell r="CH11">
            <v>174.522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</v>
          </cell>
          <cell r="CO11">
            <v>167</v>
          </cell>
          <cell r="CP11">
            <v>158.771</v>
          </cell>
          <cell r="CQ11">
            <v>168</v>
          </cell>
          <cell r="CR11">
            <v>186.372</v>
          </cell>
        </row>
        <row r="12">
          <cell r="A12">
            <v>10</v>
          </cell>
          <cell r="B12" t="str">
            <v>            конвертерная (жидкая)</v>
          </cell>
          <cell r="F12">
            <v>171.9</v>
          </cell>
          <cell r="H12">
            <v>170.6</v>
          </cell>
          <cell r="J12">
            <v>198.526</v>
          </cell>
          <cell r="L12">
            <v>179.199</v>
          </cell>
          <cell r="N12">
            <v>193.605</v>
          </cell>
          <cell r="P12">
            <v>203.001</v>
          </cell>
          <cell r="R12">
            <v>145.464</v>
          </cell>
          <cell r="T12">
            <v>176.242</v>
          </cell>
          <cell r="V12">
            <v>194.572</v>
          </cell>
          <cell r="X12">
            <v>214.309</v>
          </cell>
          <cell r="Z12">
            <v>232.343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</v>
          </cell>
          <cell r="AH12">
            <v>116.03</v>
          </cell>
          <cell r="AI12">
            <v>118.058</v>
          </cell>
          <cell r="AJ12">
            <v>93.398</v>
          </cell>
          <cell r="AK12">
            <v>165.677</v>
          </cell>
          <cell r="AL12">
            <v>111.396</v>
          </cell>
          <cell r="AM12">
            <v>197.518</v>
          </cell>
          <cell r="AN12">
            <v>111.278</v>
          </cell>
          <cell r="AO12">
            <v>167.421</v>
          </cell>
          <cell r="AP12">
            <v>146.38</v>
          </cell>
          <cell r="AQ12">
            <v>179.322</v>
          </cell>
          <cell r="AR12">
            <v>138.967</v>
          </cell>
          <cell r="AS12">
            <v>132.749</v>
          </cell>
          <cell r="AT12">
            <v>95.657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</v>
          </cell>
          <cell r="AY12">
            <v>161.88</v>
          </cell>
          <cell r="AZ12">
            <v>174.367</v>
          </cell>
          <cell r="BA12">
            <v>160.395</v>
          </cell>
          <cell r="BB12">
            <v>141.189</v>
          </cell>
          <cell r="BC12">
            <v>170.113</v>
          </cell>
          <cell r="BD12">
            <v>158.26</v>
          </cell>
          <cell r="BE12">
            <v>179.765</v>
          </cell>
          <cell r="BF12">
            <v>163.697</v>
          </cell>
          <cell r="BG12">
            <v>179.25</v>
          </cell>
          <cell r="BH12">
            <v>163.514</v>
          </cell>
          <cell r="BI12">
            <v>201.397</v>
          </cell>
          <cell r="BJ12">
            <v>196.216</v>
          </cell>
          <cell r="BK12">
            <v>223.219</v>
          </cell>
          <cell r="BL12">
            <v>203.506</v>
          </cell>
          <cell r="BM12">
            <v>215.312</v>
          </cell>
          <cell r="BN12">
            <v>208.224</v>
          </cell>
          <cell r="BO12">
            <v>200.718</v>
          </cell>
        </row>
        <row r="13">
          <cell r="A13">
            <v>11</v>
          </cell>
          <cell r="B13" t="str">
            <v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192.313</v>
          </cell>
          <cell r="K13">
            <v>203.2</v>
          </cell>
          <cell r="L13">
            <v>173.507</v>
          </cell>
          <cell r="M13">
            <v>246.6</v>
          </cell>
          <cell r="N13">
            <v>189.293</v>
          </cell>
          <cell r="O13">
            <v>260.4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</v>
          </cell>
          <cell r="U13">
            <v>260</v>
          </cell>
          <cell r="V13">
            <v>189.275</v>
          </cell>
          <cell r="W13">
            <v>238.7</v>
          </cell>
          <cell r="X13">
            <v>207.011</v>
          </cell>
          <cell r="Y13">
            <v>254.1</v>
          </cell>
          <cell r="Z13">
            <v>224.106</v>
          </cell>
          <cell r="AA13">
            <v>267.35</v>
          </cell>
          <cell r="AB13">
            <v>207.3</v>
          </cell>
          <cell r="AC13">
            <v>263.9</v>
          </cell>
          <cell r="AD13">
            <v>178.076</v>
          </cell>
          <cell r="AE13">
            <v>238.6</v>
          </cell>
          <cell r="AF13">
            <v>125.297</v>
          </cell>
          <cell r="AG13">
            <v>178.043</v>
          </cell>
          <cell r="AH13">
            <v>113.764</v>
          </cell>
          <cell r="AI13">
            <v>115.351</v>
          </cell>
          <cell r="AJ13">
            <v>89.319</v>
          </cell>
          <cell r="AK13">
            <v>161.772</v>
          </cell>
          <cell r="AL13">
            <v>108.727</v>
          </cell>
          <cell r="AM13">
            <v>192.878</v>
          </cell>
          <cell r="AN13">
            <v>105.009</v>
          </cell>
          <cell r="AO13">
            <v>163.459</v>
          </cell>
          <cell r="AP13">
            <v>140.594</v>
          </cell>
          <cell r="AQ13">
            <v>175.077</v>
          </cell>
          <cell r="AR13">
            <v>134.382</v>
          </cell>
          <cell r="AS13">
            <v>129.728</v>
          </cell>
          <cell r="AT13">
            <v>92.681</v>
          </cell>
          <cell r="AU13">
            <v>197.384</v>
          </cell>
          <cell r="AV13">
            <v>157.824</v>
          </cell>
          <cell r="AW13">
            <v>145.73</v>
          </cell>
          <cell r="AX13">
            <v>114.194</v>
          </cell>
          <cell r="AY13">
            <v>158.1</v>
          </cell>
          <cell r="AZ13">
            <v>168.509</v>
          </cell>
          <cell r="BA13">
            <v>156.375</v>
          </cell>
          <cell r="BB13">
            <v>136.355</v>
          </cell>
          <cell r="BC13">
            <v>165.774</v>
          </cell>
          <cell r="BD13">
            <v>152.291</v>
          </cell>
          <cell r="BE13">
            <v>175.165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195.993</v>
          </cell>
          <cell r="BM13">
            <v>209.915</v>
          </cell>
          <cell r="BN13">
            <v>202.595</v>
          </cell>
          <cell r="BO13">
            <v>195.722</v>
          </cell>
          <cell r="BP13">
            <v>193.385</v>
          </cell>
          <cell r="BQ13">
            <v>193.9</v>
          </cell>
          <cell r="BR13">
            <v>204.133</v>
          </cell>
          <cell r="BS13">
            <v>195.234</v>
          </cell>
          <cell r="BT13">
            <v>201.309</v>
          </cell>
          <cell r="BU13">
            <v>225.783</v>
          </cell>
          <cell r="BV13">
            <v>191.366</v>
          </cell>
          <cell r="BW13">
            <v>260.244</v>
          </cell>
          <cell r="BX13">
            <v>243.84</v>
          </cell>
          <cell r="BY13">
            <v>251.677</v>
          </cell>
          <cell r="BZ13">
            <v>231.86</v>
          </cell>
          <cell r="CA13">
            <v>236.238</v>
          </cell>
          <cell r="CB13">
            <v>238.793</v>
          </cell>
          <cell r="CC13">
            <v>185.031</v>
          </cell>
          <cell r="CD13">
            <v>205.557</v>
          </cell>
          <cell r="CE13">
            <v>235.559</v>
          </cell>
          <cell r="CF13">
            <v>235.559</v>
          </cell>
          <cell r="CG13">
            <v>228.165</v>
          </cell>
          <cell r="CH13">
            <v>231.241</v>
          </cell>
          <cell r="CI13">
            <v>237.321</v>
          </cell>
          <cell r="CJ13">
            <v>219.697</v>
          </cell>
          <cell r="CK13">
            <v>261.884</v>
          </cell>
          <cell r="CL13">
            <v>263.964</v>
          </cell>
          <cell r="CM13">
            <v>255.056</v>
          </cell>
          <cell r="CN13">
            <v>255.22</v>
          </cell>
          <cell r="CO13">
            <v>266.113</v>
          </cell>
          <cell r="CP13">
            <v>236.153</v>
          </cell>
          <cell r="CQ13">
            <v>255.008</v>
          </cell>
          <cell r="CR13">
            <v>271.006</v>
          </cell>
        </row>
        <row r="14">
          <cell r="A14">
            <v>12</v>
          </cell>
          <cell r="B14" t="str">
            <v>            в т.ч. МНЛЗ-1</v>
          </cell>
          <cell r="D14">
            <v>18.822</v>
          </cell>
          <cell r="E14">
            <v>59</v>
          </cell>
          <cell r="F14">
            <v>38.265</v>
          </cell>
          <cell r="G14">
            <v>52.5</v>
          </cell>
          <cell r="H14">
            <v>25.893</v>
          </cell>
          <cell r="I14">
            <v>59</v>
          </cell>
          <cell r="J14">
            <v>45.853</v>
          </cell>
          <cell r="K14">
            <v>56.7</v>
          </cell>
          <cell r="L14">
            <v>44.518</v>
          </cell>
          <cell r="M14">
            <v>59</v>
          </cell>
          <cell r="N14">
            <v>40.758</v>
          </cell>
          <cell r="O14">
            <v>56.7</v>
          </cell>
          <cell r="P14">
            <v>37.181</v>
          </cell>
          <cell r="Q14">
            <v>59</v>
          </cell>
          <cell r="R14">
            <v>34.016</v>
          </cell>
          <cell r="S14">
            <v>59</v>
          </cell>
          <cell r="T14">
            <v>42.321</v>
          </cell>
          <cell r="U14">
            <v>57</v>
          </cell>
          <cell r="V14">
            <v>35.051</v>
          </cell>
          <cell r="W14">
            <v>60</v>
          </cell>
          <cell r="X14">
            <v>40.858</v>
          </cell>
          <cell r="Y14">
            <v>59</v>
          </cell>
          <cell r="Z14">
            <v>38.112</v>
          </cell>
          <cell r="AA14">
            <v>58.6</v>
          </cell>
          <cell r="AB14">
            <v>42.915</v>
          </cell>
          <cell r="AC14">
            <v>59.4</v>
          </cell>
          <cell r="AD14">
            <v>42.703</v>
          </cell>
          <cell r="AE14">
            <v>53.6</v>
          </cell>
          <cell r="AF14">
            <v>31.01</v>
          </cell>
          <cell r="AG14">
            <v>59.4</v>
          </cell>
          <cell r="AH14">
            <v>39.924</v>
          </cell>
          <cell r="AI14">
            <v>48.8</v>
          </cell>
          <cell r="AJ14">
            <v>25.453</v>
          </cell>
          <cell r="AK14">
            <v>53.46</v>
          </cell>
          <cell r="AL14">
            <v>38.269</v>
          </cell>
          <cell r="AM14">
            <v>57.4</v>
          </cell>
          <cell r="AN14">
            <v>29.167</v>
          </cell>
          <cell r="AO14">
            <v>59.2</v>
          </cell>
          <cell r="AP14">
            <v>38.139</v>
          </cell>
          <cell r="AQ14">
            <v>59.2</v>
          </cell>
          <cell r="AR14">
            <v>39.361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21.537</v>
          </cell>
          <cell r="AY14">
            <v>34.715</v>
          </cell>
          <cell r="AZ14">
            <v>45.865</v>
          </cell>
          <cell r="BA14">
            <v>44.65</v>
          </cell>
          <cell r="BB14">
            <v>42.997</v>
          </cell>
          <cell r="BC14">
            <v>48.03</v>
          </cell>
          <cell r="BD14">
            <v>36.902</v>
          </cell>
          <cell r="BE14">
            <v>48</v>
          </cell>
          <cell r="BF14">
            <v>33.837</v>
          </cell>
          <cell r="BG14">
            <v>48</v>
          </cell>
          <cell r="BH14">
            <v>43.121</v>
          </cell>
          <cell r="BI14">
            <v>48</v>
          </cell>
          <cell r="BJ14">
            <v>52.053</v>
          </cell>
          <cell r="BK14">
            <v>53</v>
          </cell>
          <cell r="BL14">
            <v>42.5</v>
          </cell>
          <cell r="BM14">
            <v>53</v>
          </cell>
          <cell r="BN14">
            <v>47.542</v>
          </cell>
          <cell r="BO14">
            <v>55</v>
          </cell>
          <cell r="BP14">
            <v>53.987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55.985</v>
          </cell>
          <cell r="BW14">
            <v>60</v>
          </cell>
          <cell r="BX14">
            <v>56.567</v>
          </cell>
          <cell r="BY14">
            <v>60</v>
          </cell>
          <cell r="BZ14">
            <v>54.989</v>
          </cell>
          <cell r="CA14">
            <v>56</v>
          </cell>
          <cell r="CB14">
            <v>59.108</v>
          </cell>
          <cell r="CC14">
            <v>61.2</v>
          </cell>
          <cell r="CD14">
            <v>60.51</v>
          </cell>
          <cell r="CE14">
            <v>60.8</v>
          </cell>
          <cell r="CF14">
            <v>62.455</v>
          </cell>
          <cell r="CG14">
            <v>60.8</v>
          </cell>
          <cell r="CH14">
            <v>62.285</v>
          </cell>
          <cell r="CI14">
            <v>62</v>
          </cell>
          <cell r="CJ14">
            <v>62.02</v>
          </cell>
          <cell r="CK14">
            <v>63.5</v>
          </cell>
          <cell r="CL14">
            <v>65.246</v>
          </cell>
          <cell r="CM14">
            <v>63.5</v>
          </cell>
          <cell r="CN14">
            <v>67.745</v>
          </cell>
          <cell r="CO14">
            <v>65</v>
          </cell>
          <cell r="CP14">
            <v>65.012</v>
          </cell>
          <cell r="CQ14">
            <v>65</v>
          </cell>
          <cell r="CR14">
            <v>60.208</v>
          </cell>
        </row>
        <row r="15">
          <cell r="A15">
            <v>13</v>
          </cell>
          <cell r="B15" t="str">
            <v>                     МНЛЗ-2</v>
          </cell>
          <cell r="D15">
            <v>411.335</v>
          </cell>
          <cell r="E15">
            <v>56.1</v>
          </cell>
          <cell r="F15">
            <v>17.827</v>
          </cell>
          <cell r="G15">
            <v>63.2</v>
          </cell>
          <cell r="H15">
            <v>47.141</v>
          </cell>
          <cell r="I15">
            <v>84.1</v>
          </cell>
          <cell r="J15">
            <v>49.328</v>
          </cell>
          <cell r="K15">
            <v>65</v>
          </cell>
          <cell r="L15">
            <v>49.039</v>
          </cell>
          <cell r="M15">
            <v>112.2</v>
          </cell>
          <cell r="N15">
            <v>62.135</v>
          </cell>
          <cell r="O15">
            <v>75</v>
          </cell>
          <cell r="P15">
            <v>42.441</v>
          </cell>
          <cell r="Q15">
            <v>75</v>
          </cell>
          <cell r="R15">
            <v>23.546</v>
          </cell>
          <cell r="S15">
            <v>75</v>
          </cell>
          <cell r="T15">
            <v>32.363</v>
          </cell>
          <cell r="U15">
            <v>90</v>
          </cell>
          <cell r="V15">
            <v>58.143</v>
          </cell>
          <cell r="W15">
            <v>100</v>
          </cell>
          <cell r="X15">
            <v>49.625</v>
          </cell>
          <cell r="Y15">
            <v>100</v>
          </cell>
          <cell r="Z15">
            <v>78.938</v>
          </cell>
          <cell r="AA15">
            <v>80</v>
          </cell>
          <cell r="AB15">
            <v>56.433</v>
          </cell>
          <cell r="AC15">
            <v>96.1</v>
          </cell>
          <cell r="AD15">
            <v>64.185</v>
          </cell>
          <cell r="AE15">
            <v>86.8</v>
          </cell>
          <cell r="AF15">
            <v>44.775</v>
          </cell>
          <cell r="AG15">
            <v>44</v>
          </cell>
          <cell r="AH15">
            <v>24.208</v>
          </cell>
          <cell r="AI15">
            <v>20.5</v>
          </cell>
          <cell r="AJ15">
            <v>15.547</v>
          </cell>
          <cell r="AK15">
            <v>36</v>
          </cell>
          <cell r="AL15">
            <v>16.792</v>
          </cell>
          <cell r="AM15">
            <v>85</v>
          </cell>
          <cell r="AN15">
            <v>30.179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37.159</v>
          </cell>
          <cell r="AW15">
            <v>36.37</v>
          </cell>
          <cell r="AX15">
            <v>25.826</v>
          </cell>
          <cell r="AY15">
            <v>30</v>
          </cell>
          <cell r="AZ15">
            <v>37.706</v>
          </cell>
          <cell r="BA15">
            <v>48.36</v>
          </cell>
          <cell r="BB15">
            <v>39.964</v>
          </cell>
          <cell r="BC15">
            <v>48</v>
          </cell>
          <cell r="BD15">
            <v>34.325</v>
          </cell>
          <cell r="BE15">
            <v>50</v>
          </cell>
          <cell r="BF15">
            <v>45.294</v>
          </cell>
          <cell r="BG15">
            <v>50</v>
          </cell>
          <cell r="BH15">
            <v>56.562</v>
          </cell>
          <cell r="BI15">
            <v>51</v>
          </cell>
          <cell r="BJ15">
            <v>46.649</v>
          </cell>
          <cell r="BK15">
            <v>61</v>
          </cell>
          <cell r="BL15">
            <v>40.126</v>
          </cell>
          <cell r="BM15">
            <v>58</v>
          </cell>
          <cell r="BN15">
            <v>44.086</v>
          </cell>
          <cell r="BO15">
            <v>61</v>
          </cell>
          <cell r="BP15">
            <v>57.706</v>
          </cell>
          <cell r="BQ15">
            <v>52</v>
          </cell>
          <cell r="BR15">
            <v>55.203</v>
          </cell>
          <cell r="BS15">
            <v>60</v>
          </cell>
          <cell r="BT15">
            <v>65.066</v>
          </cell>
          <cell r="BU15">
            <v>65</v>
          </cell>
          <cell r="BV15">
            <v>47.43</v>
          </cell>
          <cell r="BW15">
            <v>65</v>
          </cell>
          <cell r="BX15">
            <v>47.492</v>
          </cell>
          <cell r="BY15">
            <v>70</v>
          </cell>
          <cell r="BZ15">
            <v>73.214</v>
          </cell>
          <cell r="CA15">
            <v>70</v>
          </cell>
          <cell r="CB15">
            <v>63.429</v>
          </cell>
          <cell r="CC15">
            <v>80</v>
          </cell>
          <cell r="CD15">
            <v>81.01</v>
          </cell>
          <cell r="CE15">
            <v>85</v>
          </cell>
          <cell r="CF15">
            <v>71.63</v>
          </cell>
          <cell r="CG15">
            <v>80</v>
          </cell>
          <cell r="CH15">
            <v>66.455</v>
          </cell>
          <cell r="CI15">
            <v>80</v>
          </cell>
          <cell r="CJ15">
            <v>86.453</v>
          </cell>
          <cell r="CK15">
            <v>85</v>
          </cell>
          <cell r="CL15">
            <v>78.581</v>
          </cell>
          <cell r="CM15">
            <v>85</v>
          </cell>
          <cell r="CN15">
            <v>80.99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222.183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266.9</v>
          </cell>
          <cell r="AB16">
            <v>201.193</v>
          </cell>
          <cell r="AC16">
            <v>256.353</v>
          </cell>
          <cell r="AD16">
            <v>194.836</v>
          </cell>
          <cell r="AE16">
            <v>248</v>
          </cell>
          <cell r="AF16">
            <v>145.373</v>
          </cell>
          <cell r="AG16">
            <v>202.10000000000002</v>
          </cell>
          <cell r="AH16">
            <v>110.771</v>
          </cell>
          <cell r="AI16">
            <v>162.3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</v>
          </cell>
          <cell r="AO16">
            <v>207</v>
          </cell>
          <cell r="AP16">
            <v>147.905</v>
          </cell>
          <cell r="AQ16">
            <v>223</v>
          </cell>
          <cell r="AR16">
            <v>186.799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233.545</v>
          </cell>
          <cell r="BA16">
            <v>244.28</v>
          </cell>
          <cell r="BB16">
            <v>224.825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247.194</v>
          </cell>
          <cell r="BG16">
            <v>252.8</v>
          </cell>
          <cell r="BH16">
            <v>254.641546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</v>
          </cell>
          <cell r="BM16">
            <v>306.2</v>
          </cell>
          <cell r="BN16">
            <v>273.967886</v>
          </cell>
          <cell r="BO16">
            <v>307.8</v>
          </cell>
          <cell r="BP16">
            <v>314.70296</v>
          </cell>
          <cell r="BQ16">
            <v>277.6</v>
          </cell>
          <cell r="BR16">
            <v>291.77605099999994</v>
          </cell>
          <cell r="BS16">
            <v>281.3</v>
          </cell>
          <cell r="BT16">
            <v>294.452058</v>
          </cell>
          <cell r="BU16">
            <v>287.8</v>
          </cell>
          <cell r="BV16">
            <v>285.36008</v>
          </cell>
          <cell r="BW16">
            <v>303.2</v>
          </cell>
          <cell r="BX16">
            <v>289.24537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</v>
          </cell>
          <cell r="CG16">
            <v>270.44094</v>
          </cell>
          <cell r="CH16">
            <v>279.684267</v>
          </cell>
          <cell r="CI16">
            <v>263.4</v>
          </cell>
          <cell r="CJ16">
            <v>270.04554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274.967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>               всад</v>
          </cell>
          <cell r="C18">
            <v>227.6</v>
          </cell>
          <cell r="D18">
            <v>2623.219</v>
          </cell>
          <cell r="E18">
            <v>306.7</v>
          </cell>
          <cell r="F18">
            <v>219.5</v>
          </cell>
          <cell r="G18">
            <v>265.1</v>
          </cell>
          <cell r="H18">
            <v>227.028</v>
          </cell>
          <cell r="I18">
            <v>262.573</v>
          </cell>
          <cell r="J18">
            <v>278.459</v>
          </cell>
          <cell r="K18">
            <v>242.556</v>
          </cell>
          <cell r="L18">
            <v>225.117</v>
          </cell>
          <cell r="M18">
            <v>245.359</v>
          </cell>
          <cell r="N18">
            <v>253.747</v>
          </cell>
          <cell r="O18">
            <v>282.874</v>
          </cell>
          <cell r="P18">
            <v>249.424</v>
          </cell>
          <cell r="Q18">
            <v>282.547</v>
          </cell>
          <cell r="R18">
            <v>243.44</v>
          </cell>
          <cell r="S18">
            <v>282.637</v>
          </cell>
          <cell r="T18">
            <v>260.839</v>
          </cell>
          <cell r="U18">
            <v>276.6</v>
          </cell>
          <cell r="V18">
            <v>263.741</v>
          </cell>
          <cell r="W18">
            <v>249</v>
          </cell>
          <cell r="X18">
            <v>284.191</v>
          </cell>
          <cell r="Y18">
            <v>250.9</v>
          </cell>
          <cell r="Z18">
            <v>219.599</v>
          </cell>
          <cell r="AA18">
            <v>289.4</v>
          </cell>
          <cell r="AB18">
            <v>226.001</v>
          </cell>
          <cell r="AC18">
            <v>277.4</v>
          </cell>
          <cell r="AD18">
            <v>225.7</v>
          </cell>
          <cell r="AE18">
            <v>250.8</v>
          </cell>
          <cell r="AF18">
            <v>169.753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168.945</v>
          </cell>
          <cell r="AM18">
            <v>214.278</v>
          </cell>
          <cell r="AN18">
            <v>98.753</v>
          </cell>
          <cell r="AO18">
            <v>190.498</v>
          </cell>
          <cell r="AP18">
            <v>140.369</v>
          </cell>
          <cell r="AQ18">
            <v>188.777</v>
          </cell>
          <cell r="AR18">
            <v>200.934</v>
          </cell>
          <cell r="AS18">
            <v>179.128</v>
          </cell>
          <cell r="AT18">
            <v>106.854</v>
          </cell>
          <cell r="AU18">
            <v>199.635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</v>
          </cell>
          <cell r="AZ18">
            <v>188.802</v>
          </cell>
          <cell r="BA18">
            <v>214.365</v>
          </cell>
          <cell r="BB18">
            <v>193.776</v>
          </cell>
          <cell r="BC18">
            <v>210.145</v>
          </cell>
          <cell r="BD18">
            <v>216.965</v>
          </cell>
          <cell r="BE18">
            <v>220.366</v>
          </cell>
          <cell r="BF18">
            <v>213.396</v>
          </cell>
          <cell r="BG18">
            <v>221.64</v>
          </cell>
          <cell r="BH18">
            <v>205.954</v>
          </cell>
          <cell r="BI18">
            <v>247.189</v>
          </cell>
          <cell r="BJ18">
            <v>227.501</v>
          </cell>
          <cell r="BK18">
            <v>248.482</v>
          </cell>
          <cell r="BL18">
            <v>267.677</v>
          </cell>
          <cell r="BM18">
            <v>272.714</v>
          </cell>
          <cell r="BN18">
            <v>253.613</v>
          </cell>
          <cell r="BO18">
            <v>267.523</v>
          </cell>
          <cell r="BP18">
            <v>270.002</v>
          </cell>
          <cell r="BQ18">
            <v>265.875</v>
          </cell>
          <cell r="BR18">
            <v>270.036</v>
          </cell>
          <cell r="BS18">
            <v>253.235</v>
          </cell>
          <cell r="BT18">
            <v>267.454</v>
          </cell>
          <cell r="BU18">
            <v>267.783</v>
          </cell>
          <cell r="BV18">
            <v>256.06</v>
          </cell>
          <cell r="BW18">
            <v>303.244</v>
          </cell>
          <cell r="BX18">
            <v>294.658</v>
          </cell>
          <cell r="BY18">
            <v>295.676</v>
          </cell>
          <cell r="BZ18">
            <v>288.202</v>
          </cell>
          <cell r="CA18">
            <v>264.238</v>
          </cell>
          <cell r="CB18">
            <v>271.635</v>
          </cell>
          <cell r="CC18">
            <v>213.831</v>
          </cell>
          <cell r="CD18">
            <v>234.3</v>
          </cell>
          <cell r="CE18">
            <v>265.634</v>
          </cell>
          <cell r="CF18">
            <v>268.244</v>
          </cell>
          <cell r="CG18">
            <v>260.808</v>
          </cell>
          <cell r="CH18">
            <v>278.09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</v>
          </cell>
          <cell r="CO18">
            <v>289.064</v>
          </cell>
          <cell r="CP18">
            <v>286.16</v>
          </cell>
          <cell r="CQ18">
            <v>288.009</v>
          </cell>
          <cell r="CR18">
            <v>312.216</v>
          </cell>
        </row>
        <row r="19">
          <cell r="A19">
            <v>17</v>
          </cell>
          <cell r="B19" t="str">
            <v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</v>
          </cell>
          <cell r="P19">
            <v>208.668</v>
          </cell>
          <cell r="R19">
            <v>203.181</v>
          </cell>
          <cell r="T19">
            <v>219.349</v>
          </cell>
          <cell r="V19">
            <v>222.725</v>
          </cell>
          <cell r="X19">
            <v>236.679</v>
          </cell>
          <cell r="Z19">
            <v>185.891</v>
          </cell>
          <cell r="AB19">
            <v>186.681</v>
          </cell>
          <cell r="AC19">
            <v>234.2</v>
          </cell>
          <cell r="AD19">
            <v>187</v>
          </cell>
          <cell r="AE19">
            <v>211.7</v>
          </cell>
          <cell r="AF19">
            <v>140.2</v>
          </cell>
          <cell r="AG19">
            <v>175.52</v>
          </cell>
          <cell r="AH19">
            <v>104.671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</v>
          </cell>
          <cell r="AM19">
            <v>182.61</v>
          </cell>
          <cell r="AN19">
            <v>81.879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148.254</v>
          </cell>
          <cell r="AY19">
            <v>196.45</v>
          </cell>
          <cell r="AZ19">
            <v>159.067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181.439</v>
          </cell>
          <cell r="BG19">
            <v>185.71</v>
          </cell>
          <cell r="BH19">
            <v>174.831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227.0443</v>
          </cell>
          <cell r="BM19">
            <v>228.31</v>
          </cell>
          <cell r="BN19">
            <v>216.028</v>
          </cell>
          <cell r="BO19">
            <v>223.75</v>
          </cell>
          <cell r="BP19">
            <v>230.60985</v>
          </cell>
          <cell r="BQ19">
            <v>222.55</v>
          </cell>
          <cell r="BR19">
            <v>229.515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217.54135</v>
          </cell>
          <cell r="BW19">
            <v>253.84</v>
          </cell>
          <cell r="BX19">
            <v>251.513</v>
          </cell>
          <cell r="BY19">
            <v>247.59</v>
          </cell>
          <cell r="BZ19">
            <v>244.86861</v>
          </cell>
          <cell r="CA19">
            <v>221.99</v>
          </cell>
          <cell r="CB19">
            <v>231.31879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236.61594</v>
          </cell>
          <cell r="CI19">
            <v>217.58</v>
          </cell>
          <cell r="CJ19">
            <v>211.2718</v>
          </cell>
          <cell r="CK19">
            <v>227.4</v>
          </cell>
          <cell r="CL19">
            <v>238.812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265.003</v>
          </cell>
        </row>
        <row r="20">
          <cell r="A20">
            <v>18</v>
          </cell>
          <cell r="B20" t="str">
            <v>               отгрузка</v>
          </cell>
          <cell r="C20">
            <v>9.2</v>
          </cell>
          <cell r="D20">
            <v>108.996</v>
          </cell>
          <cell r="E20">
            <v>2.7</v>
          </cell>
          <cell r="F20">
            <v>4.1</v>
          </cell>
          <cell r="G20">
            <v>3</v>
          </cell>
          <cell r="H20">
            <v>4.462</v>
          </cell>
          <cell r="I20">
            <v>6</v>
          </cell>
          <cell r="J20">
            <v>5.584</v>
          </cell>
          <cell r="K20">
            <v>4</v>
          </cell>
          <cell r="L20">
            <v>3.166</v>
          </cell>
          <cell r="M20">
            <v>1.6</v>
          </cell>
          <cell r="N20">
            <v>3.801</v>
          </cell>
          <cell r="O20">
            <v>3</v>
          </cell>
          <cell r="P20">
            <v>3.825</v>
          </cell>
          <cell r="Q20">
            <v>5</v>
          </cell>
          <cell r="R20">
            <v>3.136</v>
          </cell>
          <cell r="S20">
            <v>4</v>
          </cell>
          <cell r="T20">
            <v>0.89</v>
          </cell>
          <cell r="U20">
            <v>2</v>
          </cell>
          <cell r="V20">
            <v>1.362</v>
          </cell>
          <cell r="W20">
            <v>2</v>
          </cell>
          <cell r="X20">
            <v>4.878</v>
          </cell>
          <cell r="Y20">
            <v>2</v>
          </cell>
          <cell r="Z20">
            <v>4.498</v>
          </cell>
          <cell r="AA20">
            <v>4</v>
          </cell>
          <cell r="AB20">
            <v>4.663</v>
          </cell>
          <cell r="AC20">
            <v>1.953</v>
          </cell>
          <cell r="AD20">
            <v>1.891</v>
          </cell>
          <cell r="AE20">
            <v>1.8</v>
          </cell>
          <cell r="AF20">
            <v>3.627</v>
          </cell>
          <cell r="AG20">
            <v>5</v>
          </cell>
          <cell r="AH20">
            <v>5.41</v>
          </cell>
          <cell r="AI20">
            <v>11</v>
          </cell>
          <cell r="AJ20">
            <v>3.565</v>
          </cell>
          <cell r="AK20">
            <v>9</v>
          </cell>
          <cell r="AL20">
            <v>5.253</v>
          </cell>
          <cell r="AM20">
            <v>15</v>
          </cell>
          <cell r="AN20">
            <v>2.184</v>
          </cell>
          <cell r="AO20">
            <v>11</v>
          </cell>
          <cell r="AP20">
            <v>6.874</v>
          </cell>
          <cell r="AQ20">
            <v>9</v>
          </cell>
          <cell r="AR20">
            <v>6.542</v>
          </cell>
          <cell r="AS20">
            <v>9.9</v>
          </cell>
          <cell r="AT20">
            <v>9.832</v>
          </cell>
          <cell r="AU20">
            <v>10</v>
          </cell>
          <cell r="AV20">
            <v>3.714</v>
          </cell>
          <cell r="AW20">
            <v>8.2</v>
          </cell>
          <cell r="AX20">
            <v>5.701</v>
          </cell>
          <cell r="AY20">
            <v>2.5</v>
          </cell>
          <cell r="AZ20">
            <v>3.469</v>
          </cell>
          <cell r="BA20">
            <v>2</v>
          </cell>
          <cell r="BB20">
            <v>1.741</v>
          </cell>
          <cell r="BC20">
            <v>3</v>
          </cell>
          <cell r="BD20">
            <v>3.28</v>
          </cell>
          <cell r="BE20">
            <v>3</v>
          </cell>
          <cell r="BF20">
            <v>4.69</v>
          </cell>
          <cell r="BG20">
            <v>3</v>
          </cell>
          <cell r="BH20">
            <v>1.645</v>
          </cell>
          <cell r="BI20">
            <v>5</v>
          </cell>
          <cell r="BJ20">
            <v>4.598</v>
          </cell>
          <cell r="BK20">
            <v>3</v>
          </cell>
          <cell r="BL20">
            <v>2.6923</v>
          </cell>
          <cell r="BM20">
            <v>4</v>
          </cell>
          <cell r="BN20">
            <v>4.3885</v>
          </cell>
          <cell r="BO20">
            <v>5</v>
          </cell>
          <cell r="BP20">
            <v>5.86885</v>
          </cell>
          <cell r="BQ20">
            <v>5</v>
          </cell>
          <cell r="BR20">
            <v>3.52351</v>
          </cell>
          <cell r="BS20">
            <v>3</v>
          </cell>
          <cell r="BT20">
            <v>4.5508</v>
          </cell>
          <cell r="BU20">
            <v>3</v>
          </cell>
          <cell r="BV20">
            <v>2.63635</v>
          </cell>
          <cell r="BW20">
            <v>3</v>
          </cell>
          <cell r="BX20">
            <v>2.592</v>
          </cell>
          <cell r="BY20">
            <v>3</v>
          </cell>
          <cell r="BZ20">
            <v>3.07661</v>
          </cell>
          <cell r="CA20">
            <v>3.5</v>
          </cell>
          <cell r="CB20">
            <v>2.23879</v>
          </cell>
          <cell r="CC20">
            <v>5</v>
          </cell>
          <cell r="CD20">
            <v>5.13378</v>
          </cell>
          <cell r="CE20">
            <v>5</v>
          </cell>
          <cell r="CF20">
            <v>2.3214</v>
          </cell>
          <cell r="CG20">
            <v>0.24094</v>
          </cell>
          <cell r="CH20">
            <v>0.24094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</v>
          </cell>
          <cell r="CO20">
            <v>2</v>
          </cell>
          <cell r="CP20">
            <v>0.9649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>           брутто</v>
          </cell>
          <cell r="F22">
            <v>83.6</v>
          </cell>
          <cell r="H22">
            <v>66.264</v>
          </cell>
          <cell r="J22">
            <v>68.922</v>
          </cell>
          <cell r="L22">
            <v>65.236</v>
          </cell>
          <cell r="N22">
            <v>67.324</v>
          </cell>
          <cell r="P22">
            <v>80.357</v>
          </cell>
          <cell r="R22">
            <v>80.377</v>
          </cell>
          <cell r="T22">
            <v>79.072</v>
          </cell>
          <cell r="V22">
            <v>84.747</v>
          </cell>
          <cell r="X22">
            <v>84.052</v>
          </cell>
          <cell r="Z22">
            <v>63.952</v>
          </cell>
          <cell r="AB22">
            <v>62.273</v>
          </cell>
          <cell r="AC22">
            <v>82.4</v>
          </cell>
          <cell r="AD22">
            <v>75.9</v>
          </cell>
          <cell r="AE22">
            <v>68.4</v>
          </cell>
          <cell r="AF22">
            <v>52.338</v>
          </cell>
          <cell r="AG22">
            <v>67</v>
          </cell>
          <cell r="AH22">
            <v>38.456</v>
          </cell>
          <cell r="AI22">
            <v>53</v>
          </cell>
          <cell r="AJ22">
            <v>50.316</v>
          </cell>
          <cell r="AK22">
            <v>95.49</v>
          </cell>
          <cell r="AL22">
            <v>57.283</v>
          </cell>
          <cell r="AM22">
            <v>64</v>
          </cell>
          <cell r="AN22">
            <v>37.341</v>
          </cell>
          <cell r="AO22">
            <v>65</v>
          </cell>
          <cell r="AP22">
            <v>64.951</v>
          </cell>
          <cell r="AQ22">
            <v>83</v>
          </cell>
          <cell r="AR22">
            <v>71.371</v>
          </cell>
          <cell r="AS22">
            <v>101.9</v>
          </cell>
          <cell r="AT22">
            <v>64.53</v>
          </cell>
          <cell r="AU22">
            <v>96</v>
          </cell>
          <cell r="AV22">
            <v>62.235</v>
          </cell>
          <cell r="AW22">
            <v>87.6</v>
          </cell>
          <cell r="AX22">
            <v>83.426</v>
          </cell>
          <cell r="AY22">
            <v>91.2</v>
          </cell>
          <cell r="AZ22">
            <v>101.451</v>
          </cell>
          <cell r="BA22">
            <v>100.8</v>
          </cell>
          <cell r="BB22">
            <v>96.61</v>
          </cell>
          <cell r="BC22">
            <v>98.057</v>
          </cell>
          <cell r="BD22">
            <v>96.333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</v>
          </cell>
          <cell r="BM22">
            <v>119.7</v>
          </cell>
          <cell r="BN22">
            <v>109.401636</v>
          </cell>
          <cell r="BO22">
            <v>129.3</v>
          </cell>
          <cell r="BP22">
            <v>131.295</v>
          </cell>
          <cell r="BQ22">
            <v>127.2</v>
          </cell>
          <cell r="BR22">
            <v>139.727771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95.03438</v>
          </cell>
          <cell r="BW22">
            <v>130.198</v>
          </cell>
          <cell r="BX22">
            <v>119.695289</v>
          </cell>
          <cell r="BY22">
            <v>116</v>
          </cell>
          <cell r="BZ22">
            <v>117.037507</v>
          </cell>
          <cell r="CA22">
            <v>95</v>
          </cell>
          <cell r="CB22">
            <v>97.707901</v>
          </cell>
          <cell r="CC22">
            <v>85</v>
          </cell>
          <cell r="CD22">
            <v>93.737757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>           отгрузка</v>
          </cell>
          <cell r="C23">
            <v>109.1</v>
          </cell>
          <cell r="D23">
            <v>1424.081</v>
          </cell>
          <cell r="E23">
            <v>98</v>
          </cell>
          <cell r="F23">
            <v>84.8</v>
          </cell>
          <cell r="G23">
            <v>84.7</v>
          </cell>
          <cell r="H23">
            <v>66.594</v>
          </cell>
          <cell r="I23">
            <v>86.5</v>
          </cell>
          <cell r="J23">
            <v>66.248</v>
          </cell>
          <cell r="K23">
            <v>86.1</v>
          </cell>
          <cell r="L23">
            <v>67.1</v>
          </cell>
          <cell r="M23">
            <v>69.2</v>
          </cell>
          <cell r="N23">
            <v>65.234</v>
          </cell>
          <cell r="O23">
            <v>110</v>
          </cell>
          <cell r="P23">
            <v>78.653</v>
          </cell>
          <cell r="Q23">
            <v>117.6</v>
          </cell>
          <cell r="R23">
            <v>79.409</v>
          </cell>
          <cell r="S23">
            <v>105.1</v>
          </cell>
          <cell r="T23">
            <v>78.566</v>
          </cell>
          <cell r="U23">
            <v>101.8</v>
          </cell>
          <cell r="V23">
            <v>89.617</v>
          </cell>
          <cell r="W23">
            <v>75.3</v>
          </cell>
          <cell r="X23">
            <v>85.011</v>
          </cell>
          <cell r="Y23">
            <v>78.2</v>
          </cell>
          <cell r="Z23">
            <v>63.029</v>
          </cell>
          <cell r="AA23">
            <v>102.6</v>
          </cell>
          <cell r="AB23">
            <v>62.857</v>
          </cell>
          <cell r="AC23">
            <v>82.4</v>
          </cell>
          <cell r="AD23">
            <v>73.3</v>
          </cell>
          <cell r="AE23">
            <v>68.4</v>
          </cell>
          <cell r="AF23">
            <v>51.292</v>
          </cell>
          <cell r="AG23">
            <v>67</v>
          </cell>
          <cell r="AH23">
            <v>34.983</v>
          </cell>
          <cell r="AI23">
            <v>53</v>
          </cell>
          <cell r="AJ23">
            <v>54.669</v>
          </cell>
          <cell r="AK23">
            <v>95.49</v>
          </cell>
          <cell r="AL23">
            <v>55.586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</v>
          </cell>
          <cell r="AU23">
            <v>96</v>
          </cell>
          <cell r="AV23">
            <v>59.694</v>
          </cell>
          <cell r="AW23">
            <v>87.6</v>
          </cell>
          <cell r="AX23">
            <v>81.294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</v>
          </cell>
          <cell r="BM23">
            <v>119.7</v>
          </cell>
          <cell r="BN23">
            <v>108.957636</v>
          </cell>
          <cell r="BO23">
            <v>129.3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128.7</v>
          </cell>
          <cell r="BX23">
            <v>112.942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91.74775700000001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111.445</v>
          </cell>
          <cell r="CM23">
            <v>111</v>
          </cell>
          <cell r="CN23">
            <v>112.579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>           брутто</v>
          </cell>
          <cell r="F25">
            <v>59.6</v>
          </cell>
          <cell r="H25">
            <v>67.977</v>
          </cell>
          <cell r="J25">
            <v>77.153</v>
          </cell>
          <cell r="L25">
            <v>58.573</v>
          </cell>
          <cell r="N25">
            <v>64.753</v>
          </cell>
          <cell r="P25">
            <v>30.247</v>
          </cell>
          <cell r="R25">
            <v>38.532</v>
          </cell>
          <cell r="T25">
            <v>59.25</v>
          </cell>
          <cell r="V25">
            <v>65.912</v>
          </cell>
          <cell r="X25">
            <v>68.663</v>
          </cell>
          <cell r="Z25">
            <v>60.156</v>
          </cell>
          <cell r="AB25">
            <v>57.286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</v>
          </cell>
          <cell r="AK25">
            <v>59.053</v>
          </cell>
          <cell r="AL25">
            <v>27.238</v>
          </cell>
          <cell r="AM25">
            <v>55.462</v>
          </cell>
          <cell r="AN25">
            <v>16.794</v>
          </cell>
          <cell r="AO25">
            <v>60.462</v>
          </cell>
          <cell r="AP25">
            <v>25.025</v>
          </cell>
          <cell r="AQ25">
            <v>55.425</v>
          </cell>
          <cell r="AR25">
            <v>48.963</v>
          </cell>
          <cell r="AS25">
            <v>40.32</v>
          </cell>
          <cell r="AT25">
            <v>20.369</v>
          </cell>
          <cell r="AU25">
            <v>50.224</v>
          </cell>
          <cell r="AV25">
            <v>36.454</v>
          </cell>
          <cell r="AW25">
            <v>49.028</v>
          </cell>
          <cell r="AX25">
            <v>26.316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</v>
          </cell>
          <cell r="BC25">
            <v>58.38</v>
          </cell>
          <cell r="BD25">
            <v>45.876</v>
          </cell>
          <cell r="BE25">
            <v>57.364</v>
          </cell>
          <cell r="BF25">
            <v>56.717</v>
          </cell>
          <cell r="BG25">
            <v>60.327</v>
          </cell>
          <cell r="BH25">
            <v>60.709</v>
          </cell>
          <cell r="BI25">
            <v>62.405</v>
          </cell>
          <cell r="BJ25">
            <v>63.269</v>
          </cell>
          <cell r="BK25">
            <v>71.452</v>
          </cell>
          <cell r="BL25">
            <v>69.178</v>
          </cell>
          <cell r="BM25">
            <v>75.377</v>
          </cell>
          <cell r="BN25">
            <v>67.986</v>
          </cell>
          <cell r="BO25">
            <v>75.477</v>
          </cell>
          <cell r="BP25">
            <v>75.547</v>
          </cell>
          <cell r="BQ25">
            <v>50.4</v>
          </cell>
          <cell r="BR25">
            <v>50.849</v>
          </cell>
          <cell r="BS25">
            <v>65.419</v>
          </cell>
          <cell r="BT25">
            <v>80.596</v>
          </cell>
          <cell r="BU25">
            <v>75.447</v>
          </cell>
          <cell r="BV25">
            <v>76.96083</v>
          </cell>
          <cell r="BW25">
            <v>78.604</v>
          </cell>
          <cell r="BX25">
            <v>81.314</v>
          </cell>
          <cell r="BY25">
            <v>75.424</v>
          </cell>
          <cell r="BZ25">
            <v>76.492</v>
          </cell>
          <cell r="CA25">
            <v>65.295</v>
          </cell>
          <cell r="CB25">
            <v>72.323</v>
          </cell>
          <cell r="CC25">
            <v>58.329</v>
          </cell>
          <cell r="CD25">
            <v>61.531</v>
          </cell>
          <cell r="CE25">
            <v>68.358</v>
          </cell>
          <cell r="CF25">
            <v>71.809</v>
          </cell>
          <cell r="CG25">
            <v>68.365</v>
          </cell>
          <cell r="CH25">
            <v>69.675</v>
          </cell>
          <cell r="CI25">
            <v>64.45</v>
          </cell>
          <cell r="CJ25">
            <v>66.946</v>
          </cell>
          <cell r="CK25">
            <v>75.45</v>
          </cell>
          <cell r="CL25">
            <v>72.607</v>
          </cell>
          <cell r="CM25">
            <v>73.754</v>
          </cell>
          <cell r="CN25">
            <v>75.515</v>
          </cell>
          <cell r="CO25">
            <v>80.454</v>
          </cell>
          <cell r="CP25">
            <v>73.468</v>
          </cell>
          <cell r="CQ25">
            <v>90.368</v>
          </cell>
          <cell r="CR25">
            <v>88.005</v>
          </cell>
        </row>
        <row r="26">
          <cell r="A26">
            <v>24</v>
          </cell>
          <cell r="B26" t="str">
            <v>           отгрузка</v>
          </cell>
          <cell r="D26">
            <v>997.517</v>
          </cell>
          <cell r="E26">
            <v>75.44</v>
          </cell>
          <cell r="F26">
            <v>57.877</v>
          </cell>
          <cell r="G26">
            <v>60.8</v>
          </cell>
          <cell r="H26">
            <v>64.934</v>
          </cell>
          <cell r="I26">
            <v>64.9</v>
          </cell>
          <cell r="J26">
            <v>79.331</v>
          </cell>
          <cell r="K26">
            <v>66.1</v>
          </cell>
          <cell r="L26">
            <v>53.382</v>
          </cell>
          <cell r="M26">
            <v>64.34</v>
          </cell>
          <cell r="N26">
            <v>67.483</v>
          </cell>
          <cell r="O26">
            <v>35</v>
          </cell>
          <cell r="P26">
            <v>32.647</v>
          </cell>
          <cell r="Q26">
            <v>40.01</v>
          </cell>
          <cell r="R26">
            <v>29.734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</v>
          </cell>
          <cell r="Y26">
            <v>67</v>
          </cell>
          <cell r="Z26">
            <v>59.601</v>
          </cell>
          <cell r="AA26">
            <v>71</v>
          </cell>
          <cell r="AB26">
            <v>58.149</v>
          </cell>
          <cell r="AC26">
            <v>82.1</v>
          </cell>
          <cell r="AD26">
            <v>49.9</v>
          </cell>
          <cell r="AE26">
            <v>85.1</v>
          </cell>
          <cell r="AF26">
            <v>35.248</v>
          </cell>
          <cell r="AG26">
            <v>57.3</v>
          </cell>
          <cell r="AH26">
            <v>33.029</v>
          </cell>
          <cell r="AI26">
            <v>47.3</v>
          </cell>
          <cell r="AJ26">
            <v>20.323</v>
          </cell>
          <cell r="AK26">
            <v>58.5</v>
          </cell>
          <cell r="AL26">
            <v>37.152</v>
          </cell>
          <cell r="AM26">
            <v>55</v>
          </cell>
          <cell r="AN26">
            <v>17.226</v>
          </cell>
          <cell r="AO26">
            <v>60</v>
          </cell>
          <cell r="AP26">
            <v>22.7</v>
          </cell>
          <cell r="AQ26">
            <v>55</v>
          </cell>
          <cell r="AR26">
            <v>50.085</v>
          </cell>
          <cell r="AS26">
            <v>40</v>
          </cell>
          <cell r="AT26">
            <v>19.234</v>
          </cell>
          <cell r="AU26">
            <v>50</v>
          </cell>
          <cell r="AV26">
            <v>37.617</v>
          </cell>
          <cell r="AW26">
            <v>48.86</v>
          </cell>
          <cell r="AX26">
            <v>27.406</v>
          </cell>
          <cell r="AY26">
            <v>52</v>
          </cell>
          <cell r="AZ26">
            <v>51.789</v>
          </cell>
          <cell r="BA26">
            <v>57.6</v>
          </cell>
          <cell r="BB26">
            <v>51.359</v>
          </cell>
          <cell r="BC26">
            <v>58</v>
          </cell>
          <cell r="BD26">
            <v>46.448</v>
          </cell>
          <cell r="BE26">
            <v>57</v>
          </cell>
          <cell r="BF26">
            <v>56.527</v>
          </cell>
          <cell r="BG26">
            <v>60</v>
          </cell>
          <cell r="BH26">
            <v>62.158</v>
          </cell>
          <cell r="BI26">
            <v>62</v>
          </cell>
          <cell r="BJ26">
            <v>56.758</v>
          </cell>
          <cell r="BK26">
            <v>71</v>
          </cell>
          <cell r="BL26">
            <v>72.4481</v>
          </cell>
          <cell r="BM26">
            <v>75</v>
          </cell>
          <cell r="BN26">
            <v>65.80772</v>
          </cell>
          <cell r="BO26">
            <v>75</v>
          </cell>
          <cell r="BP26">
            <v>77.278</v>
          </cell>
          <cell r="BQ26">
            <v>50</v>
          </cell>
          <cell r="BR26">
            <v>51.54055</v>
          </cell>
          <cell r="BS26">
            <v>65</v>
          </cell>
          <cell r="BT26">
            <v>70.162</v>
          </cell>
          <cell r="BU26">
            <v>75</v>
          </cell>
          <cell r="BV26">
            <v>77.8161</v>
          </cell>
          <cell r="BW26">
            <v>78</v>
          </cell>
          <cell r="BX26">
            <v>84.29874</v>
          </cell>
          <cell r="BY26">
            <v>75</v>
          </cell>
          <cell r="BZ26">
            <v>68.25633</v>
          </cell>
          <cell r="CA26">
            <v>65</v>
          </cell>
          <cell r="CB26">
            <v>73.25361</v>
          </cell>
          <cell r="CC26">
            <v>58</v>
          </cell>
          <cell r="CD26">
            <v>67.13889</v>
          </cell>
          <cell r="CE26">
            <v>68</v>
          </cell>
          <cell r="CF26">
            <v>73.677</v>
          </cell>
          <cell r="CG26">
            <v>70</v>
          </cell>
          <cell r="CH26">
            <v>70.60325</v>
          </cell>
          <cell r="CI26">
            <v>64</v>
          </cell>
          <cell r="CJ26">
            <v>68.66472</v>
          </cell>
          <cell r="CK26">
            <v>75</v>
          </cell>
          <cell r="CL26">
            <v>71.676</v>
          </cell>
          <cell r="CM26">
            <v>73.3</v>
          </cell>
          <cell r="CN26">
            <v>74.738</v>
          </cell>
          <cell r="CO26">
            <v>80</v>
          </cell>
          <cell r="CP26">
            <v>72.32541</v>
          </cell>
          <cell r="CQ26">
            <v>90</v>
          </cell>
          <cell r="CR26">
            <v>85.35967</v>
          </cell>
        </row>
        <row r="27">
          <cell r="A27">
            <v>25</v>
          </cell>
          <cell r="B27" t="str">
            <v>                в т.ч. т/о для МПС</v>
          </cell>
          <cell r="D27">
            <v>386.609</v>
          </cell>
          <cell r="E27">
            <v>32.7</v>
          </cell>
          <cell r="F27">
            <v>16.5</v>
          </cell>
          <cell r="G27">
            <v>38</v>
          </cell>
          <cell r="H27">
            <v>29.973</v>
          </cell>
          <cell r="I27">
            <v>35</v>
          </cell>
          <cell r="J27">
            <v>38.016</v>
          </cell>
          <cell r="K27">
            <v>38</v>
          </cell>
          <cell r="L27">
            <v>19.202</v>
          </cell>
          <cell r="M27">
            <v>32.7</v>
          </cell>
          <cell r="N27">
            <v>29.559</v>
          </cell>
          <cell r="O27">
            <v>25</v>
          </cell>
          <cell r="P27">
            <v>13.097</v>
          </cell>
          <cell r="Q27">
            <v>25</v>
          </cell>
          <cell r="R27">
            <v>21.518</v>
          </cell>
          <cell r="S27">
            <v>45</v>
          </cell>
          <cell r="T27">
            <v>36.114</v>
          </cell>
          <cell r="U27">
            <v>51</v>
          </cell>
          <cell r="V27">
            <v>29.059</v>
          </cell>
          <cell r="W27">
            <v>29.7</v>
          </cell>
          <cell r="X27">
            <v>20.724</v>
          </cell>
          <cell r="Y27">
            <v>35.7</v>
          </cell>
          <cell r="Z27">
            <v>12.503</v>
          </cell>
          <cell r="AA27">
            <v>28</v>
          </cell>
          <cell r="AB27">
            <v>18.445</v>
          </cell>
          <cell r="AC27">
            <v>32.7</v>
          </cell>
          <cell r="AD27">
            <v>22.561</v>
          </cell>
          <cell r="AE27">
            <v>32.7</v>
          </cell>
          <cell r="AF27">
            <v>16.053</v>
          </cell>
          <cell r="AG27">
            <v>39.2</v>
          </cell>
          <cell r="AH27">
            <v>27.63</v>
          </cell>
          <cell r="AI27">
            <v>33</v>
          </cell>
          <cell r="AJ27">
            <v>14.402</v>
          </cell>
          <cell r="AK27">
            <v>38.7</v>
          </cell>
          <cell r="AL27">
            <v>21.175</v>
          </cell>
          <cell r="AM27">
            <v>33</v>
          </cell>
          <cell r="AN27">
            <v>3.408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6.904</v>
          </cell>
          <cell r="AU27">
            <v>16</v>
          </cell>
          <cell r="AV27">
            <v>7.814</v>
          </cell>
          <cell r="AW27">
            <v>12</v>
          </cell>
          <cell r="AX27">
            <v>4.947</v>
          </cell>
          <cell r="AY27">
            <v>18.7</v>
          </cell>
          <cell r="AZ27">
            <v>18.314</v>
          </cell>
          <cell r="BA27">
            <v>14.4</v>
          </cell>
          <cell r="BB27">
            <v>10.607</v>
          </cell>
          <cell r="BC27">
            <v>25.25</v>
          </cell>
          <cell r="BD27">
            <v>8.912</v>
          </cell>
          <cell r="BE27">
            <v>23.5</v>
          </cell>
          <cell r="BF27">
            <v>12.457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</v>
          </cell>
          <cell r="BM27">
            <v>28.25</v>
          </cell>
          <cell r="BN27">
            <v>30.536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</v>
          </cell>
          <cell r="BW27">
            <v>42.5</v>
          </cell>
          <cell r="BX27">
            <v>35.301</v>
          </cell>
          <cell r="BY27">
            <v>34.5</v>
          </cell>
          <cell r="BZ27">
            <v>20.58473</v>
          </cell>
          <cell r="CA27">
            <v>24.5</v>
          </cell>
          <cell r="CB27">
            <v>24.58917</v>
          </cell>
          <cell r="CC27">
            <v>25.3</v>
          </cell>
          <cell r="CD27">
            <v>19.93191</v>
          </cell>
          <cell r="CE27">
            <v>27.5</v>
          </cell>
          <cell r="CF27">
            <v>22.90909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31.333</v>
          </cell>
          <cell r="CM27">
            <v>35.25</v>
          </cell>
          <cell r="CN27">
            <v>31.333</v>
          </cell>
          <cell r="CO27">
            <v>35.25</v>
          </cell>
          <cell r="CP27">
            <v>26.71962</v>
          </cell>
          <cell r="CQ27">
            <v>29</v>
          </cell>
          <cell r="CR27">
            <v>21.981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>           брутто</v>
          </cell>
          <cell r="E29">
            <v>92.42</v>
          </cell>
          <cell r="F29">
            <v>74.1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83.937</v>
          </cell>
          <cell r="M29">
            <v>89.32</v>
          </cell>
          <cell r="N29">
            <v>86.514</v>
          </cell>
          <cell r="O29">
            <v>121.82</v>
          </cell>
          <cell r="P29">
            <v>97.802</v>
          </cell>
          <cell r="Q29">
            <v>112.2</v>
          </cell>
          <cell r="R29">
            <v>101.42</v>
          </cell>
          <cell r="S29">
            <v>102.1</v>
          </cell>
          <cell r="T29">
            <v>91.383</v>
          </cell>
          <cell r="U29">
            <v>101.9</v>
          </cell>
          <cell r="V29">
            <v>92.211</v>
          </cell>
          <cell r="W29">
            <v>102</v>
          </cell>
          <cell r="X29">
            <v>95.469</v>
          </cell>
          <cell r="Y29">
            <v>96.3</v>
          </cell>
          <cell r="Z29">
            <v>78.989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41.004</v>
          </cell>
          <cell r="AI29">
            <v>55.58</v>
          </cell>
          <cell r="AJ29">
            <v>36.045</v>
          </cell>
          <cell r="AK29">
            <v>83.426</v>
          </cell>
          <cell r="AL29">
            <v>66.525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</v>
          </cell>
          <cell r="AU29">
            <v>73.64</v>
          </cell>
          <cell r="AV29">
            <v>54.672</v>
          </cell>
          <cell r="AW29">
            <v>83.264</v>
          </cell>
          <cell r="AX29">
            <v>47.575</v>
          </cell>
          <cell r="AY29">
            <v>85.58</v>
          </cell>
          <cell r="AZ29">
            <v>74.256</v>
          </cell>
          <cell r="BA29">
            <v>83.344</v>
          </cell>
          <cell r="BB29">
            <v>75.782</v>
          </cell>
          <cell r="BC29">
            <v>83.935</v>
          </cell>
          <cell r="BD29">
            <v>71.01</v>
          </cell>
          <cell r="BE29">
            <v>86.051</v>
          </cell>
          <cell r="BF29">
            <v>81.647</v>
          </cell>
          <cell r="BG29">
            <v>86.36</v>
          </cell>
          <cell r="BH29">
            <v>88.473</v>
          </cell>
          <cell r="BI29">
            <v>88.993</v>
          </cell>
          <cell r="BJ29">
            <v>81.179</v>
          </cell>
          <cell r="BK29">
            <v>96.29</v>
          </cell>
          <cell r="BL29">
            <v>78.41015</v>
          </cell>
          <cell r="BM29">
            <v>103.29</v>
          </cell>
          <cell r="BN29">
            <v>95.97103</v>
          </cell>
          <cell r="BO29">
            <v>94.29</v>
          </cell>
          <cell r="BP29">
            <v>93.2101</v>
          </cell>
          <cell r="BQ29">
            <v>89.69</v>
          </cell>
          <cell r="BR29">
            <v>92.50024</v>
          </cell>
          <cell r="BS29">
            <v>85.29</v>
          </cell>
          <cell r="BT29">
            <v>91.25796</v>
          </cell>
          <cell r="BU29">
            <v>93.29</v>
          </cell>
          <cell r="BV29">
            <v>97.96588</v>
          </cell>
          <cell r="BW29">
            <v>87.849</v>
          </cell>
          <cell r="BX29">
            <v>87.85325</v>
          </cell>
          <cell r="BY29">
            <v>91.342</v>
          </cell>
          <cell r="BZ29">
            <v>97.4357</v>
          </cell>
          <cell r="CA29">
            <v>80.286</v>
          </cell>
          <cell r="CB29">
            <v>81.6114</v>
          </cell>
          <cell r="CC29">
            <v>67.381</v>
          </cell>
          <cell r="CD29">
            <v>74.43215</v>
          </cell>
          <cell r="CE29">
            <v>82.921</v>
          </cell>
          <cell r="CF29">
            <v>86.5828</v>
          </cell>
          <cell r="CG29">
            <v>80.92</v>
          </cell>
          <cell r="CH29">
            <v>83.735</v>
          </cell>
          <cell r="CI29">
            <v>79.921</v>
          </cell>
          <cell r="CJ29">
            <v>80.724</v>
          </cell>
          <cell r="CK29">
            <v>79.92</v>
          </cell>
          <cell r="CL29">
            <v>79.672</v>
          </cell>
          <cell r="CM29">
            <v>87.7</v>
          </cell>
          <cell r="CN29">
            <v>88.385</v>
          </cell>
          <cell r="CO29">
            <v>90.6</v>
          </cell>
          <cell r="CP29">
            <v>83.302</v>
          </cell>
          <cell r="CQ29">
            <v>71.105</v>
          </cell>
          <cell r="CR29">
            <v>62.37485</v>
          </cell>
        </row>
        <row r="30">
          <cell r="A30">
            <v>28</v>
          </cell>
          <cell r="B30" t="str">
            <v>           отгрузка</v>
          </cell>
          <cell r="D30">
            <v>1126.134</v>
          </cell>
          <cell r="E30">
            <v>78.67</v>
          </cell>
          <cell r="F30">
            <v>64.343</v>
          </cell>
          <cell r="G30">
            <v>81.5</v>
          </cell>
          <cell r="H30">
            <v>62.923</v>
          </cell>
          <cell r="I30">
            <v>83.4</v>
          </cell>
          <cell r="J30">
            <v>96.061</v>
          </cell>
          <cell r="K30">
            <v>83.8</v>
          </cell>
          <cell r="L30">
            <v>70.613</v>
          </cell>
          <cell r="M30">
            <v>75.57</v>
          </cell>
          <cell r="N30">
            <v>74.147</v>
          </cell>
          <cell r="O30">
            <v>108.6</v>
          </cell>
          <cell r="P30">
            <v>88.481</v>
          </cell>
          <cell r="Q30">
            <v>98.4</v>
          </cell>
          <cell r="R30">
            <v>90.73</v>
          </cell>
          <cell r="S30">
            <v>88.9</v>
          </cell>
          <cell r="T30">
            <v>78.303</v>
          </cell>
          <cell r="U30">
            <v>89.2</v>
          </cell>
          <cell r="V30">
            <v>83.031</v>
          </cell>
          <cell r="W30">
            <v>88.2</v>
          </cell>
          <cell r="X30">
            <v>79.317</v>
          </cell>
          <cell r="Y30">
            <v>83.6</v>
          </cell>
          <cell r="Z30">
            <v>68.632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50.004</v>
          </cell>
          <cell r="AG30">
            <v>65.8</v>
          </cell>
          <cell r="AH30">
            <v>33.031</v>
          </cell>
          <cell r="AI30">
            <v>45</v>
          </cell>
          <cell r="AJ30">
            <v>27.99</v>
          </cell>
          <cell r="AK30">
            <v>72</v>
          </cell>
          <cell r="AL30">
            <v>49.157</v>
          </cell>
          <cell r="AM30">
            <v>65</v>
          </cell>
          <cell r="AN30">
            <v>20.71</v>
          </cell>
          <cell r="AO30">
            <v>60</v>
          </cell>
          <cell r="AP30">
            <v>40.159</v>
          </cell>
          <cell r="AQ30">
            <v>65</v>
          </cell>
          <cell r="AR30">
            <v>49.322</v>
          </cell>
          <cell r="AS30">
            <v>40</v>
          </cell>
          <cell r="AT30">
            <v>22.886</v>
          </cell>
          <cell r="AU30">
            <v>62</v>
          </cell>
          <cell r="AV30">
            <v>45.267</v>
          </cell>
          <cell r="AW30">
            <v>74.8</v>
          </cell>
          <cell r="AX30">
            <v>43.11</v>
          </cell>
          <cell r="AY30">
            <v>75</v>
          </cell>
          <cell r="AZ30">
            <v>68.865</v>
          </cell>
          <cell r="BA30">
            <v>74.88</v>
          </cell>
          <cell r="BB30">
            <v>68.912</v>
          </cell>
          <cell r="BC30">
            <v>76</v>
          </cell>
          <cell r="BD30">
            <v>64.475</v>
          </cell>
          <cell r="BE30">
            <v>76</v>
          </cell>
          <cell r="BF30">
            <v>70.824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</v>
          </cell>
          <cell r="BK30">
            <v>91</v>
          </cell>
          <cell r="BL30">
            <v>78.08914999999999</v>
          </cell>
          <cell r="BM30">
            <v>98</v>
          </cell>
          <cell r="BN30">
            <v>85.17202999999999</v>
          </cell>
          <cell r="BO30">
            <v>89</v>
          </cell>
          <cell r="BP30">
            <v>90.675</v>
          </cell>
          <cell r="BQ30">
            <v>84.4</v>
          </cell>
          <cell r="BR30">
            <v>88.68723999999999</v>
          </cell>
          <cell r="BS30">
            <v>80</v>
          </cell>
          <cell r="BT30">
            <v>84.07796</v>
          </cell>
          <cell r="BU30">
            <v>88</v>
          </cell>
          <cell r="BV30">
            <v>91.17887999999999</v>
          </cell>
          <cell r="BW30">
            <v>83</v>
          </cell>
          <cell r="BX30">
            <v>79.335</v>
          </cell>
          <cell r="BY30">
            <v>85</v>
          </cell>
          <cell r="BZ30">
            <v>87.4407</v>
          </cell>
          <cell r="CA30">
            <v>75</v>
          </cell>
          <cell r="CB30">
            <v>77.6574</v>
          </cell>
          <cell r="CC30">
            <v>62</v>
          </cell>
          <cell r="CD30">
            <v>75.38714999999999</v>
          </cell>
          <cell r="CE30">
            <v>78</v>
          </cell>
          <cell r="CF30">
            <v>78.9286</v>
          </cell>
          <cell r="CG30">
            <v>77.5</v>
          </cell>
          <cell r="CH30">
            <v>80.9363</v>
          </cell>
          <cell r="CI30">
            <v>75</v>
          </cell>
          <cell r="CJ30">
            <v>75.523</v>
          </cell>
          <cell r="CK30">
            <v>75</v>
          </cell>
          <cell r="CL30">
            <v>74.193</v>
          </cell>
          <cell r="CM30">
            <v>80</v>
          </cell>
          <cell r="CN30">
            <v>80.343</v>
          </cell>
          <cell r="CO30">
            <v>80</v>
          </cell>
          <cell r="CP30">
            <v>70.651</v>
          </cell>
          <cell r="CQ30">
            <v>60</v>
          </cell>
          <cell r="CR30">
            <v>53.27485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>           брутто</v>
          </cell>
          <cell r="F32">
            <v>6.5</v>
          </cell>
          <cell r="H32">
            <v>5.258</v>
          </cell>
          <cell r="J32">
            <v>6.019</v>
          </cell>
          <cell r="L32">
            <v>7.465</v>
          </cell>
          <cell r="N32">
            <v>6.714</v>
          </cell>
          <cell r="P32">
            <v>2.338</v>
          </cell>
          <cell r="R32">
            <v>0</v>
          </cell>
          <cell r="T32">
            <v>0</v>
          </cell>
          <cell r="V32">
            <v>1.839</v>
          </cell>
          <cell r="X32">
            <v>1.876</v>
          </cell>
          <cell r="Z32">
            <v>4.31</v>
          </cell>
          <cell r="AB32">
            <v>4.003</v>
          </cell>
          <cell r="AC32">
            <v>4</v>
          </cell>
          <cell r="AD32">
            <v>4.1</v>
          </cell>
          <cell r="AE32">
            <v>4</v>
          </cell>
          <cell r="AF32">
            <v>4.1</v>
          </cell>
          <cell r="AG32">
            <v>5.5</v>
          </cell>
          <cell r="AH32">
            <v>3.337</v>
          </cell>
          <cell r="AI32">
            <v>4</v>
          </cell>
          <cell r="AJ32">
            <v>3.452</v>
          </cell>
          <cell r="AK32">
            <v>3.6</v>
          </cell>
          <cell r="AL32">
            <v>4.017</v>
          </cell>
          <cell r="AM32">
            <v>6</v>
          </cell>
          <cell r="AN32">
            <v>3.971</v>
          </cell>
          <cell r="AO32">
            <v>6</v>
          </cell>
          <cell r="AP32">
            <v>5.685</v>
          </cell>
          <cell r="AQ32">
            <v>6</v>
          </cell>
          <cell r="AR32">
            <v>4.646</v>
          </cell>
          <cell r="AS32">
            <v>1.9</v>
          </cell>
          <cell r="AT32">
            <v>1.243</v>
          </cell>
          <cell r="AU32">
            <v>6</v>
          </cell>
          <cell r="AV32">
            <v>7.658</v>
          </cell>
          <cell r="AW32">
            <v>6</v>
          </cell>
          <cell r="AX32">
            <v>2.729</v>
          </cell>
          <cell r="AY32">
            <v>7</v>
          </cell>
          <cell r="AZ32">
            <v>7.256</v>
          </cell>
          <cell r="BA32">
            <v>7</v>
          </cell>
          <cell r="BB32">
            <v>7.164</v>
          </cell>
          <cell r="BC32">
            <v>7</v>
          </cell>
          <cell r="BD32">
            <v>6.254</v>
          </cell>
          <cell r="BE32">
            <v>6.2</v>
          </cell>
          <cell r="BF32">
            <v>5.181</v>
          </cell>
          <cell r="BG32">
            <v>6</v>
          </cell>
          <cell r="BH32">
            <v>4.64</v>
          </cell>
          <cell r="BI32">
            <v>1</v>
          </cell>
          <cell r="BJ32">
            <v>1.80664</v>
          </cell>
          <cell r="BK32">
            <v>6.5</v>
          </cell>
          <cell r="BL32">
            <v>4.08658</v>
          </cell>
          <cell r="BM32">
            <v>6.5</v>
          </cell>
          <cell r="BN32">
            <v>7.016</v>
          </cell>
          <cell r="BO32">
            <v>6.5</v>
          </cell>
          <cell r="BP32">
            <v>7.29673</v>
          </cell>
          <cell r="BQ32">
            <v>8</v>
          </cell>
          <cell r="BR32">
            <v>8.45377</v>
          </cell>
          <cell r="BS32">
            <v>8</v>
          </cell>
          <cell r="BT32">
            <v>8.80157</v>
          </cell>
          <cell r="BU32">
            <v>8.5</v>
          </cell>
          <cell r="BV32">
            <v>6.83609</v>
          </cell>
          <cell r="BW32">
            <v>7.5</v>
          </cell>
          <cell r="BX32">
            <v>8.7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12.37108</v>
          </cell>
          <cell r="CI32">
            <v>11.5</v>
          </cell>
          <cell r="CJ32">
            <v>11.88529</v>
          </cell>
          <cell r="CK32">
            <v>11.5</v>
          </cell>
          <cell r="CL32">
            <v>11.814</v>
          </cell>
          <cell r="CN32">
            <v>0.354</v>
          </cell>
          <cell r="CO32">
            <v>12</v>
          </cell>
          <cell r="CP32">
            <v>9.746301</v>
          </cell>
          <cell r="CQ32">
            <v>12</v>
          </cell>
          <cell r="CR32">
            <v>12.777</v>
          </cell>
        </row>
        <row r="33">
          <cell r="A33">
            <v>31</v>
          </cell>
          <cell r="B33" t="str">
            <v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</v>
          </cell>
          <cell r="I33">
            <v>10.49</v>
          </cell>
          <cell r="J33">
            <v>5.916</v>
          </cell>
          <cell r="K33">
            <v>9.5</v>
          </cell>
          <cell r="L33">
            <v>7.758</v>
          </cell>
          <cell r="M33">
            <v>10.49</v>
          </cell>
          <cell r="N33">
            <v>6.564</v>
          </cell>
          <cell r="O33">
            <v>2</v>
          </cell>
          <cell r="P33">
            <v>2.575</v>
          </cell>
          <cell r="Q33">
            <v>0</v>
          </cell>
          <cell r="R33">
            <v>0.065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</v>
          </cell>
          <cell r="AA33">
            <v>4</v>
          </cell>
          <cell r="AB33">
            <v>4.073</v>
          </cell>
          <cell r="AC33">
            <v>4</v>
          </cell>
          <cell r="AD33">
            <v>4.145</v>
          </cell>
          <cell r="AE33">
            <v>4</v>
          </cell>
          <cell r="AF33">
            <v>3.195</v>
          </cell>
          <cell r="AG33">
            <v>5.5</v>
          </cell>
          <cell r="AH33">
            <v>4.193</v>
          </cell>
          <cell r="AI33">
            <v>4</v>
          </cell>
          <cell r="AJ33">
            <v>2.91</v>
          </cell>
          <cell r="AK33">
            <v>3.6</v>
          </cell>
          <cell r="AL33">
            <v>4.525</v>
          </cell>
          <cell r="AM33">
            <v>6</v>
          </cell>
          <cell r="AN33">
            <v>3.821</v>
          </cell>
          <cell r="AO33">
            <v>6</v>
          </cell>
          <cell r="AP33">
            <v>5.176</v>
          </cell>
          <cell r="AQ33">
            <v>6</v>
          </cell>
          <cell r="AR33">
            <v>5.375</v>
          </cell>
          <cell r="AS33">
            <v>1.9</v>
          </cell>
          <cell r="AT33">
            <v>0.291</v>
          </cell>
          <cell r="AU33">
            <v>6</v>
          </cell>
          <cell r="AV33">
            <v>7.707</v>
          </cell>
          <cell r="AW33">
            <v>6</v>
          </cell>
          <cell r="AX33">
            <v>3.678</v>
          </cell>
          <cell r="AY33">
            <v>7</v>
          </cell>
          <cell r="AZ33">
            <v>6.755</v>
          </cell>
          <cell r="BA33">
            <v>7</v>
          </cell>
          <cell r="BB33">
            <v>7.016</v>
          </cell>
          <cell r="BC33">
            <v>7</v>
          </cell>
          <cell r="BD33">
            <v>6.248</v>
          </cell>
          <cell r="BE33">
            <v>6.2</v>
          </cell>
          <cell r="BF33">
            <v>5.487</v>
          </cell>
          <cell r="BG33">
            <v>6</v>
          </cell>
          <cell r="BH33">
            <v>4.947</v>
          </cell>
          <cell r="BI33">
            <v>1</v>
          </cell>
          <cell r="BJ33">
            <v>1.22264</v>
          </cell>
          <cell r="BK33">
            <v>6.5</v>
          </cell>
          <cell r="BL33">
            <v>4.60958</v>
          </cell>
          <cell r="BM33">
            <v>6.5</v>
          </cell>
          <cell r="BN33">
            <v>6.571</v>
          </cell>
          <cell r="BO33">
            <v>6.5</v>
          </cell>
          <cell r="BP33">
            <v>7.00573</v>
          </cell>
          <cell r="BQ33">
            <v>8</v>
          </cell>
          <cell r="BR33">
            <v>8.35062</v>
          </cell>
          <cell r="BS33">
            <v>8</v>
          </cell>
          <cell r="BT33">
            <v>8.55757</v>
          </cell>
          <cell r="BU33">
            <v>8.5</v>
          </cell>
          <cell r="BV33">
            <v>8.017</v>
          </cell>
          <cell r="BW33">
            <v>7.5</v>
          </cell>
          <cell r="BX33">
            <v>7.031</v>
          </cell>
          <cell r="BY33">
            <v>11</v>
          </cell>
          <cell r="BZ33">
            <v>11.13211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12.36108</v>
          </cell>
          <cell r="CI33">
            <v>11.5</v>
          </cell>
          <cell r="CJ33">
            <v>11.78029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8.867301</v>
          </cell>
          <cell r="CQ33">
            <v>12</v>
          </cell>
          <cell r="CR33">
            <v>12.569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>           брутто</v>
          </cell>
          <cell r="F35">
            <v>3.471</v>
          </cell>
          <cell r="H35">
            <v>0.244</v>
          </cell>
          <cell r="J35">
            <v>0</v>
          </cell>
          <cell r="L35">
            <v>3.134</v>
          </cell>
          <cell r="N35">
            <v>2.548</v>
          </cell>
          <cell r="P35">
            <v>3.463</v>
          </cell>
          <cell r="R35">
            <v>0.703</v>
          </cell>
          <cell r="T35">
            <v>5.031</v>
          </cell>
          <cell r="V35">
            <v>5.027</v>
          </cell>
          <cell r="X35">
            <v>4.134</v>
          </cell>
          <cell r="Z35">
            <v>1.142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2.687</v>
          </cell>
          <cell r="AK35">
            <v>3.6</v>
          </cell>
          <cell r="AL35">
            <v>3.764</v>
          </cell>
          <cell r="AM35">
            <v>5</v>
          </cell>
          <cell r="AN35">
            <v>3.969</v>
          </cell>
          <cell r="AO35">
            <v>5</v>
          </cell>
          <cell r="AP35">
            <v>5.009</v>
          </cell>
          <cell r="AQ35">
            <v>5</v>
          </cell>
          <cell r="AR35">
            <v>4.681</v>
          </cell>
          <cell r="AS35">
            <v>1</v>
          </cell>
          <cell r="AT35">
            <v>1.691</v>
          </cell>
          <cell r="AU35">
            <v>3</v>
          </cell>
          <cell r="AV35">
            <v>4.159</v>
          </cell>
          <cell r="AW35">
            <v>2</v>
          </cell>
          <cell r="AX35">
            <v>1.732</v>
          </cell>
          <cell r="AY35">
            <v>1.5</v>
          </cell>
          <cell r="AZ35">
            <v>2.072</v>
          </cell>
          <cell r="BA35">
            <v>2</v>
          </cell>
          <cell r="BB35">
            <v>2.029</v>
          </cell>
          <cell r="BC35">
            <v>2</v>
          </cell>
          <cell r="BD35">
            <v>2.957</v>
          </cell>
          <cell r="BE35">
            <v>3</v>
          </cell>
          <cell r="BF35">
            <v>2.664</v>
          </cell>
          <cell r="BG35">
            <v>3</v>
          </cell>
          <cell r="BH35">
            <v>2.317</v>
          </cell>
          <cell r="BI35">
            <v>3</v>
          </cell>
          <cell r="BJ35">
            <v>3.64171</v>
          </cell>
          <cell r="BK35">
            <v>3</v>
          </cell>
          <cell r="BL35">
            <v>2.23038</v>
          </cell>
          <cell r="BM35">
            <v>3</v>
          </cell>
          <cell r="BN35">
            <v>3.268</v>
          </cell>
          <cell r="BO35">
            <v>3</v>
          </cell>
          <cell r="BP35">
            <v>3.69838</v>
          </cell>
          <cell r="BQ35">
            <v>3</v>
          </cell>
          <cell r="BR35">
            <v>3.30936</v>
          </cell>
          <cell r="BS35">
            <v>3</v>
          </cell>
          <cell r="BT35">
            <v>3.5321</v>
          </cell>
          <cell r="BU35">
            <v>3</v>
          </cell>
          <cell r="BV35">
            <v>2.35437</v>
          </cell>
          <cell r="BW35">
            <v>3</v>
          </cell>
          <cell r="BX35">
            <v>3.21063</v>
          </cell>
          <cell r="BY35">
            <v>3</v>
          </cell>
          <cell r="BZ35">
            <v>3.12658</v>
          </cell>
          <cell r="CA35">
            <v>2</v>
          </cell>
          <cell r="CB35">
            <v>2.092</v>
          </cell>
          <cell r="CC35">
            <v>3</v>
          </cell>
          <cell r="CD35">
            <v>3.17916</v>
          </cell>
          <cell r="CE35">
            <v>4</v>
          </cell>
          <cell r="CF35">
            <v>4.78033</v>
          </cell>
          <cell r="CG35">
            <v>4</v>
          </cell>
          <cell r="CH35">
            <v>4.33408</v>
          </cell>
          <cell r="CI35">
            <v>4</v>
          </cell>
          <cell r="CJ35">
            <v>4.28173</v>
          </cell>
          <cell r="CK35">
            <v>4</v>
          </cell>
          <cell r="CL35">
            <v>4.259</v>
          </cell>
          <cell r="CM35">
            <v>4</v>
          </cell>
          <cell r="CN35">
            <v>4.099</v>
          </cell>
          <cell r="CO35">
            <v>4</v>
          </cell>
          <cell r="CP35">
            <v>3.214924</v>
          </cell>
          <cell r="CQ35">
            <v>4</v>
          </cell>
          <cell r="CR35">
            <v>4.448</v>
          </cell>
        </row>
        <row r="36">
          <cell r="A36">
            <v>34</v>
          </cell>
          <cell r="B36" t="str">
            <v>           отгрузка</v>
          </cell>
          <cell r="D36">
            <v>81.351</v>
          </cell>
          <cell r="E36">
            <v>7.75</v>
          </cell>
          <cell r="F36">
            <v>4.35</v>
          </cell>
          <cell r="G36">
            <v>7</v>
          </cell>
          <cell r="H36">
            <v>1.034</v>
          </cell>
          <cell r="I36">
            <v>0</v>
          </cell>
          <cell r="J36">
            <v>0.024</v>
          </cell>
          <cell r="K36">
            <v>3.6</v>
          </cell>
          <cell r="L36">
            <v>3.021</v>
          </cell>
          <cell r="M36">
            <v>7.75</v>
          </cell>
          <cell r="N36">
            <v>2.295</v>
          </cell>
          <cell r="O36">
            <v>4</v>
          </cell>
          <cell r="P36">
            <v>2.482</v>
          </cell>
          <cell r="Q36">
            <v>5</v>
          </cell>
          <cell r="R36">
            <v>1.526</v>
          </cell>
          <cell r="S36">
            <v>5</v>
          </cell>
          <cell r="T36">
            <v>5.054</v>
          </cell>
          <cell r="U36">
            <v>5</v>
          </cell>
          <cell r="V36">
            <v>5.098</v>
          </cell>
          <cell r="W36">
            <v>4</v>
          </cell>
          <cell r="X36">
            <v>4.187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</v>
          </cell>
          <cell r="AG36">
            <v>1.5</v>
          </cell>
          <cell r="AH36">
            <v>0.125</v>
          </cell>
          <cell r="AI36">
            <v>2</v>
          </cell>
          <cell r="AJ36">
            <v>2.32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</v>
          </cell>
          <cell r="AS36">
            <v>1</v>
          </cell>
          <cell r="AT36">
            <v>1.855</v>
          </cell>
          <cell r="AU36">
            <v>3</v>
          </cell>
          <cell r="AV36">
            <v>4.021</v>
          </cell>
          <cell r="AW36">
            <v>2</v>
          </cell>
          <cell r="AX36">
            <v>2.02</v>
          </cell>
          <cell r="AY36">
            <v>1.5</v>
          </cell>
          <cell r="AZ36">
            <v>2.241</v>
          </cell>
          <cell r="BA36">
            <v>2</v>
          </cell>
          <cell r="BB36">
            <v>2.112</v>
          </cell>
          <cell r="BC36">
            <v>2</v>
          </cell>
          <cell r="BD36">
            <v>3.068</v>
          </cell>
          <cell r="BE36">
            <v>3</v>
          </cell>
          <cell r="BF36">
            <v>2.664</v>
          </cell>
          <cell r="BG36">
            <v>3</v>
          </cell>
          <cell r="BH36">
            <v>2.40474</v>
          </cell>
          <cell r="BI36">
            <v>3</v>
          </cell>
          <cell r="BJ36">
            <v>3.31171</v>
          </cell>
          <cell r="BK36">
            <v>3</v>
          </cell>
          <cell r="BL36">
            <v>2.53738</v>
          </cell>
          <cell r="BM36">
            <v>3</v>
          </cell>
          <cell r="BN36">
            <v>3.071</v>
          </cell>
          <cell r="BO36">
            <v>3</v>
          </cell>
          <cell r="BP36">
            <v>3.52538</v>
          </cell>
          <cell r="BQ36">
            <v>3</v>
          </cell>
          <cell r="BR36">
            <v>3.38236</v>
          </cell>
          <cell r="BS36">
            <v>3</v>
          </cell>
          <cell r="BT36">
            <v>3.5801</v>
          </cell>
          <cell r="BU36">
            <v>3</v>
          </cell>
          <cell r="BV36">
            <v>2.72737</v>
          </cell>
          <cell r="BW36">
            <v>3</v>
          </cell>
          <cell r="BX36">
            <v>3.04663</v>
          </cell>
          <cell r="BY36">
            <v>3</v>
          </cell>
          <cell r="BZ36">
            <v>3.06958</v>
          </cell>
          <cell r="CA36">
            <v>2</v>
          </cell>
          <cell r="CB36">
            <v>2.1171</v>
          </cell>
          <cell r="CC36">
            <v>3</v>
          </cell>
          <cell r="CD36">
            <v>3.40616</v>
          </cell>
          <cell r="CE36">
            <v>4</v>
          </cell>
          <cell r="CF36">
            <v>4.16433</v>
          </cell>
          <cell r="CG36">
            <v>4</v>
          </cell>
          <cell r="CH36">
            <v>4.34108</v>
          </cell>
          <cell r="CI36">
            <v>4</v>
          </cell>
          <cell r="CJ36">
            <v>4.40773</v>
          </cell>
          <cell r="CK36">
            <v>4</v>
          </cell>
          <cell r="CL36">
            <v>4.213</v>
          </cell>
          <cell r="CM36">
            <v>4</v>
          </cell>
          <cell r="CN36">
            <v>4.334</v>
          </cell>
          <cell r="CO36">
            <v>4</v>
          </cell>
          <cell r="CP36">
            <v>3.075924</v>
          </cell>
          <cell r="CQ36">
            <v>4</v>
          </cell>
          <cell r="CR36">
            <v>4.203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9.456</v>
          </cell>
          <cell r="AE37">
            <v>11.7</v>
          </cell>
          <cell r="AF37">
            <v>9.049</v>
          </cell>
          <cell r="AG37">
            <v>12</v>
          </cell>
          <cell r="AH37">
            <v>10.752</v>
          </cell>
          <cell r="AI37">
            <v>10</v>
          </cell>
          <cell r="AJ37">
            <v>6.114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</v>
          </cell>
          <cell r="AQ37">
            <v>10</v>
          </cell>
          <cell r="AR37">
            <v>11.116</v>
          </cell>
          <cell r="AS37">
            <v>11</v>
          </cell>
          <cell r="AT37">
            <v>6.974</v>
          </cell>
          <cell r="AU37">
            <v>11</v>
          </cell>
          <cell r="AV37">
            <v>8.712</v>
          </cell>
          <cell r="AW37">
            <v>8</v>
          </cell>
          <cell r="AX37">
            <v>5.873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6.5469</v>
          </cell>
          <cell r="BJ37">
            <v>6.5469</v>
          </cell>
          <cell r="BK37">
            <v>3.332</v>
          </cell>
          <cell r="BL37">
            <v>3.386</v>
          </cell>
          <cell r="BM37">
            <v>5</v>
          </cell>
          <cell r="BN37">
            <v>5.587</v>
          </cell>
          <cell r="BO37">
            <v>5</v>
          </cell>
          <cell r="BP37">
            <v>5.629</v>
          </cell>
          <cell r="BQ37">
            <v>5</v>
          </cell>
          <cell r="BR37">
            <v>5.1619</v>
          </cell>
          <cell r="BS37">
            <v>5</v>
          </cell>
          <cell r="BT37">
            <v>6.1404</v>
          </cell>
          <cell r="BU37">
            <v>5</v>
          </cell>
          <cell r="BV37">
            <v>8.10047</v>
          </cell>
          <cell r="BW37">
            <v>6</v>
          </cell>
          <cell r="BX37">
            <v>6.432</v>
          </cell>
          <cell r="BY37">
            <v>6</v>
          </cell>
          <cell r="BZ37">
            <v>6.70535</v>
          </cell>
          <cell r="CA37">
            <v>5</v>
          </cell>
          <cell r="CB37">
            <v>4.44235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</v>
          </cell>
          <cell r="CI37">
            <v>6</v>
          </cell>
          <cell r="CJ37">
            <v>7.06152</v>
          </cell>
          <cell r="CK37">
            <v>6</v>
          </cell>
          <cell r="CL37">
            <v>6.219</v>
          </cell>
          <cell r="CM37">
            <v>9</v>
          </cell>
          <cell r="CN37">
            <v>9.492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11.283</v>
          </cell>
          <cell r="I38">
            <v>13</v>
          </cell>
          <cell r="J38">
            <v>11.616</v>
          </cell>
          <cell r="K38">
            <v>10</v>
          </cell>
          <cell r="L38">
            <v>12.537</v>
          </cell>
          <cell r="M38">
            <v>13</v>
          </cell>
          <cell r="N38">
            <v>10.837</v>
          </cell>
          <cell r="O38">
            <v>12.5</v>
          </cell>
          <cell r="P38">
            <v>8.137</v>
          </cell>
          <cell r="Q38">
            <v>13</v>
          </cell>
          <cell r="R38">
            <v>7.081</v>
          </cell>
          <cell r="S38">
            <v>12.5</v>
          </cell>
          <cell r="T38">
            <v>13.133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9.578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7.284</v>
          </cell>
          <cell r="AO38">
            <v>10</v>
          </cell>
          <cell r="AP38">
            <v>12.184</v>
          </cell>
          <cell r="AQ38">
            <v>10</v>
          </cell>
          <cell r="AR38">
            <v>10.963</v>
          </cell>
          <cell r="AS38">
            <v>11</v>
          </cell>
          <cell r="AT38">
            <v>6.777</v>
          </cell>
          <cell r="AU38">
            <v>11</v>
          </cell>
          <cell r="AV38">
            <v>8.86</v>
          </cell>
          <cell r="AW38">
            <v>8</v>
          </cell>
          <cell r="AX38">
            <v>6.271</v>
          </cell>
          <cell r="AY38">
            <v>10</v>
          </cell>
          <cell r="AZ38">
            <v>9.271</v>
          </cell>
          <cell r="BA38">
            <v>11</v>
          </cell>
          <cell r="BB38">
            <v>11.348</v>
          </cell>
          <cell r="BC38">
            <v>9</v>
          </cell>
          <cell r="BD38">
            <v>6.818</v>
          </cell>
          <cell r="BE38">
            <v>11</v>
          </cell>
          <cell r="BF38">
            <v>11.546</v>
          </cell>
          <cell r="BG38">
            <v>7.7</v>
          </cell>
          <cell r="BH38">
            <v>9.576</v>
          </cell>
          <cell r="BI38">
            <v>6.6869</v>
          </cell>
          <cell r="BJ38">
            <v>6.6869</v>
          </cell>
          <cell r="BK38">
            <v>3.332</v>
          </cell>
          <cell r="BL38">
            <v>3.36655</v>
          </cell>
          <cell r="BM38">
            <v>5</v>
          </cell>
          <cell r="BN38">
            <v>5.588</v>
          </cell>
          <cell r="BO38">
            <v>5</v>
          </cell>
          <cell r="BP38">
            <v>5.599</v>
          </cell>
          <cell r="BQ38">
            <v>5</v>
          </cell>
          <cell r="BR38">
            <v>5.1819</v>
          </cell>
          <cell r="BS38">
            <v>5</v>
          </cell>
          <cell r="BT38">
            <v>5.9174</v>
          </cell>
          <cell r="BU38">
            <v>5</v>
          </cell>
          <cell r="BV38">
            <v>7.93747</v>
          </cell>
          <cell r="BW38">
            <v>6</v>
          </cell>
          <cell r="BX38">
            <v>6.141</v>
          </cell>
          <cell r="BY38">
            <v>6</v>
          </cell>
          <cell r="BZ38">
            <v>6.10235</v>
          </cell>
          <cell r="CA38">
            <v>5</v>
          </cell>
          <cell r="CB38">
            <v>3.82535</v>
          </cell>
          <cell r="CC38">
            <v>6</v>
          </cell>
          <cell r="CD38">
            <v>7.0395</v>
          </cell>
          <cell r="CE38">
            <v>6</v>
          </cell>
          <cell r="CF38">
            <v>6.733</v>
          </cell>
          <cell r="CG38">
            <v>6</v>
          </cell>
          <cell r="CH38">
            <v>6.5105</v>
          </cell>
          <cell r="CI38">
            <v>6</v>
          </cell>
          <cell r="CJ38">
            <v>7.41632</v>
          </cell>
          <cell r="CK38">
            <v>6</v>
          </cell>
          <cell r="CL38">
            <v>6.201</v>
          </cell>
          <cell r="CM38">
            <v>9</v>
          </cell>
          <cell r="CN38">
            <v>9.197</v>
          </cell>
          <cell r="CO38">
            <v>12</v>
          </cell>
          <cell r="CP38">
            <v>12.4888</v>
          </cell>
          <cell r="CQ38">
            <v>12</v>
          </cell>
          <cell r="CR38">
            <v>12.579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</v>
          </cell>
          <cell r="K39">
            <v>65</v>
          </cell>
          <cell r="L39">
            <v>58.526</v>
          </cell>
          <cell r="M39">
            <v>112.2</v>
          </cell>
          <cell r="N39">
            <v>66.686</v>
          </cell>
          <cell r="O39">
            <v>75</v>
          </cell>
          <cell r="P39">
            <v>36.684</v>
          </cell>
          <cell r="Q39">
            <v>75</v>
          </cell>
          <cell r="R39">
            <v>31.468</v>
          </cell>
          <cell r="S39">
            <v>75</v>
          </cell>
          <cell r="T39">
            <v>28.502</v>
          </cell>
          <cell r="U39">
            <v>90</v>
          </cell>
          <cell r="V39">
            <v>58.824</v>
          </cell>
          <cell r="W39">
            <v>100</v>
          </cell>
          <cell r="X39">
            <v>47.19</v>
          </cell>
          <cell r="Y39">
            <v>100</v>
          </cell>
          <cell r="Z39">
            <v>77.877</v>
          </cell>
          <cell r="AA39">
            <v>80</v>
          </cell>
          <cell r="AB39">
            <v>58.666</v>
          </cell>
          <cell r="AC39">
            <v>96.1</v>
          </cell>
          <cell r="AD39">
            <v>62.1</v>
          </cell>
          <cell r="AE39">
            <v>68.9</v>
          </cell>
          <cell r="AF39">
            <v>48.784</v>
          </cell>
          <cell r="AG39">
            <v>44</v>
          </cell>
          <cell r="AH39">
            <v>22.798</v>
          </cell>
          <cell r="AI39">
            <v>20.5</v>
          </cell>
          <cell r="AJ39">
            <v>16.191</v>
          </cell>
          <cell r="AK39">
            <v>13.5</v>
          </cell>
          <cell r="AL39">
            <v>9.227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0.988</v>
          </cell>
          <cell r="BL39">
            <v>0.463</v>
          </cell>
          <cell r="BQ39">
            <v>22</v>
          </cell>
          <cell r="BR39">
            <v>8.82929</v>
          </cell>
          <cell r="BS39">
            <v>15</v>
          </cell>
          <cell r="BT39">
            <v>19.655764</v>
          </cell>
          <cell r="BU39">
            <v>31.5</v>
          </cell>
          <cell r="BV39">
            <v>8.570772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</v>
          </cell>
          <cell r="CA39">
            <v>70</v>
          </cell>
          <cell r="CB39">
            <v>61.850511</v>
          </cell>
          <cell r="CC39">
            <v>70</v>
          </cell>
          <cell r="CD39">
            <v>77.749904</v>
          </cell>
          <cell r="CE39">
            <v>64</v>
          </cell>
          <cell r="CF39">
            <v>46.626834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62.474</v>
          </cell>
          <cell r="CK39">
            <v>70</v>
          </cell>
          <cell r="CL39">
            <v>76.159</v>
          </cell>
          <cell r="CM39">
            <v>60</v>
          </cell>
          <cell r="CN39">
            <v>60.323</v>
          </cell>
          <cell r="CO39">
            <v>75</v>
          </cell>
          <cell r="CP39">
            <v>77.481334</v>
          </cell>
          <cell r="CQ39">
            <v>65</v>
          </cell>
          <cell r="CR39">
            <v>66.204384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321.4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</v>
          </cell>
          <cell r="M40">
            <v>354.15</v>
          </cell>
          <cell r="N40">
            <v>297.047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263.818</v>
          </cell>
          <cell r="U40">
            <v>366</v>
          </cell>
          <cell r="V40">
            <v>323.35</v>
          </cell>
          <cell r="W40">
            <v>349.5</v>
          </cell>
          <cell r="X40">
            <v>303.927</v>
          </cell>
          <cell r="Y40">
            <v>348.79999999999995</v>
          </cell>
          <cell r="Z40">
            <v>290.493</v>
          </cell>
          <cell r="AA40">
            <v>358.9</v>
          </cell>
          <cell r="AB40">
            <v>271.22900000000004</v>
          </cell>
          <cell r="AC40">
            <v>365.403</v>
          </cell>
          <cell r="AD40">
            <v>266.514</v>
          </cell>
          <cell r="AE40">
            <v>328.6</v>
          </cell>
          <cell r="AF40">
            <v>203.31699999999998</v>
          </cell>
          <cell r="AG40">
            <v>258.1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</v>
          </cell>
          <cell r="AM40">
            <v>305</v>
          </cell>
          <cell r="AN40">
            <v>110.817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</v>
          </cell>
          <cell r="BI40">
            <v>277.9869</v>
          </cell>
          <cell r="BJ40">
            <v>252.91718600000004</v>
          </cell>
          <cell r="BK40">
            <v>293.532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</v>
          </cell>
          <cell r="BQ40">
            <v>304.6</v>
          </cell>
          <cell r="BR40">
            <v>305.78724099999994</v>
          </cell>
          <cell r="BS40">
            <v>301.3</v>
          </cell>
          <cell r="BT40">
            <v>320.025222</v>
          </cell>
          <cell r="BU40">
            <v>324.3</v>
          </cell>
          <cell r="BV40">
            <v>301.868322</v>
          </cell>
          <cell r="BW40">
            <v>351.2</v>
          </cell>
          <cell r="BX40">
            <v>339.886002</v>
          </cell>
          <cell r="BY40">
            <v>351</v>
          </cell>
          <cell r="BZ40">
            <v>336.858125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</v>
          </cell>
          <cell r="CE40">
            <v>342.5</v>
          </cell>
          <cell r="CF40">
            <v>327.85773200000006</v>
          </cell>
          <cell r="CG40">
            <v>339.44094</v>
          </cell>
          <cell r="CH40">
            <v>354.24166299999996</v>
          </cell>
          <cell r="CI40">
            <v>334.4</v>
          </cell>
          <cell r="CJ40">
            <v>339.93586</v>
          </cell>
          <cell r="CK40">
            <v>350</v>
          </cell>
          <cell r="CL40">
            <v>355.979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</v>
          </cell>
        </row>
      </sheetData>
      <sheetData sheetId="7">
        <row r="1"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> +/-</v>
          </cell>
          <cell r="H9" t="str">
            <v>%</v>
          </cell>
          <cell r="K9" t="str">
            <v> +/-</v>
          </cell>
          <cell r="L9" t="str">
            <v>%</v>
          </cell>
          <cell r="M9" t="str">
            <v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249.885</v>
          </cell>
          <cell r="G10">
            <v>0.9849999999999852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</v>
          </cell>
          <cell r="M13">
            <v>646.9016999999999</v>
          </cell>
          <cell r="N13">
            <v>121.84229278035954</v>
          </cell>
        </row>
        <row r="14">
          <cell r="C14" t="str">
            <v>  в т.ч. передельный</v>
          </cell>
          <cell r="D14">
            <v>897.8063999999999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</v>
          </cell>
          <cell r="K14">
            <v>-65.0360099999998</v>
          </cell>
          <cell r="L14">
            <v>95.22110294657948</v>
          </cell>
          <cell r="M14">
            <v>398.0575900000001</v>
          </cell>
          <cell r="N14">
            <v>144.33668438986402</v>
          </cell>
        </row>
        <row r="15">
          <cell r="C15" t="str">
            <v>           ванадиевый</v>
          </cell>
          <cell r="D15">
            <v>2035.2223500000002</v>
          </cell>
          <cell r="E15">
            <v>239.2</v>
          </cell>
          <cell r="F15">
            <v>237.347</v>
          </cell>
          <cell r="G15">
            <v>-1.8529999999999802</v>
          </cell>
          <cell r="H15">
            <v>99.22533444816054</v>
          </cell>
          <cell r="I15">
            <v>2281.6</v>
          </cell>
          <cell r="J15">
            <v>2275.2858</v>
          </cell>
          <cell r="K15">
            <v>-6.314199999999801</v>
          </cell>
          <cell r="L15">
            <v>99.72325561009818</v>
          </cell>
          <cell r="M15">
            <v>240.06344999999988</v>
          </cell>
          <cell r="N15">
            <v>111.7954409256561</v>
          </cell>
        </row>
        <row r="16">
          <cell r="C16" t="str">
            <v>           литейный</v>
          </cell>
          <cell r="D16">
            <v>28.66445</v>
          </cell>
          <cell r="E16">
            <v>2.7</v>
          </cell>
          <cell r="F16">
            <v>1.398</v>
          </cell>
          <cell r="G16">
            <v>-1.3020000000000003</v>
          </cell>
          <cell r="I16">
            <v>9.9</v>
          </cell>
          <cell r="J16">
            <v>37.44511000000001</v>
          </cell>
          <cell r="K16">
            <v>27.545110000000008</v>
          </cell>
          <cell r="M16">
            <v>8.780660000000008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3308.343</v>
          </cell>
          <cell r="E17">
            <v>423.00800000000004</v>
          </cell>
          <cell r="F17">
            <v>457.378</v>
          </cell>
          <cell r="G17">
            <v>34.36999999999995</v>
          </cell>
          <cell r="H17">
            <v>108.12514184128904</v>
          </cell>
          <cell r="I17">
            <v>4092.227</v>
          </cell>
          <cell r="J17">
            <v>4107.987999999999</v>
          </cell>
          <cell r="K17">
            <v>15.760999999999513</v>
          </cell>
          <cell r="L17">
            <v>100.38514481234787</v>
          </cell>
          <cell r="M17">
            <v>799.6449999999995</v>
          </cell>
          <cell r="N17">
            <v>124.17055909861823</v>
          </cell>
        </row>
        <row r="18">
          <cell r="C18" t="str">
            <v>  в т.ч. мартеновская</v>
          </cell>
          <cell r="D18">
            <v>1515.222</v>
          </cell>
          <cell r="E18">
            <v>168</v>
          </cell>
          <cell r="F18">
            <v>186.372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</v>
          </cell>
          <cell r="K18">
            <v>38.76300000000015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>            конвертерная (годная)</v>
          </cell>
          <cell r="D20">
            <v>1793.1209999999999</v>
          </cell>
          <cell r="E20">
            <v>255.008</v>
          </cell>
          <cell r="F20">
            <v>271.006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</v>
          </cell>
          <cell r="M20">
            <v>595.9289999999999</v>
          </cell>
          <cell r="N20">
            <v>133.23417661161739</v>
          </cell>
        </row>
        <row r="21">
          <cell r="C21" t="str">
            <v>            в т.ч. МНЛЗ-1</v>
          </cell>
          <cell r="D21">
            <v>454.242</v>
          </cell>
          <cell r="E21">
            <v>65</v>
          </cell>
          <cell r="F21">
            <v>60.208</v>
          </cell>
          <cell r="G21">
            <v>-4.792000000000002</v>
          </cell>
          <cell r="H21">
            <v>92.6276923076923</v>
          </cell>
          <cell r="I21">
            <v>617.8</v>
          </cell>
          <cell r="J21">
            <v>619.5779999999999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>                     МНЛЗ-2</v>
          </cell>
          <cell r="D22">
            <v>484.981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</v>
          </cell>
          <cell r="K22">
            <v>-25.972999999999956</v>
          </cell>
          <cell r="L22">
            <v>96.81312883435584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</v>
          </cell>
          <cell r="G23">
            <v>4.280030000000011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>           всад</v>
          </cell>
          <cell r="D25">
            <v>2386.374</v>
          </cell>
          <cell r="E25">
            <v>288.009</v>
          </cell>
          <cell r="F25">
            <v>312.216</v>
          </cell>
          <cell r="G25">
            <v>24.206999999999994</v>
          </cell>
          <cell r="H25">
            <v>108.40494567878088</v>
          </cell>
          <cell r="I25">
            <v>2662.821</v>
          </cell>
          <cell r="J25">
            <v>2707.1989999999996</v>
          </cell>
          <cell r="K25">
            <v>44.3779999999997</v>
          </cell>
          <cell r="L25">
            <v>101.66657841439586</v>
          </cell>
          <cell r="M25">
            <v>320.8249999999998</v>
          </cell>
          <cell r="N25">
            <v>113.44403685256377</v>
          </cell>
        </row>
        <row r="26">
          <cell r="C26" t="str">
            <v>           брутто</v>
          </cell>
          <cell r="D26">
            <v>2026.9961500000002</v>
          </cell>
          <cell r="E26">
            <v>242.85</v>
          </cell>
          <cell r="F26">
            <v>265.003</v>
          </cell>
          <cell r="G26">
            <v>22.15299999999999</v>
          </cell>
          <cell r="H26">
            <v>109.12209182623019</v>
          </cell>
          <cell r="I26">
            <v>2234.11</v>
          </cell>
          <cell r="J26">
            <v>2303.50442</v>
          </cell>
          <cell r="K26">
            <v>69.39442000000008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>           отгрузка</v>
          </cell>
          <cell r="D27">
            <v>36.97796</v>
          </cell>
          <cell r="E27">
            <v>3</v>
          </cell>
          <cell r="F27">
            <v>3.2929999999999997</v>
          </cell>
          <cell r="G27">
            <v>0.2929999999999997</v>
          </cell>
          <cell r="H27">
            <v>109.76666666666665</v>
          </cell>
          <cell r="I27">
            <v>23.74094</v>
          </cell>
          <cell r="J27">
            <v>19.78322</v>
          </cell>
          <cell r="K27">
            <v>-3.9577199999999984</v>
          </cell>
          <cell r="L27">
            <v>83.32955645395676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>           брутто</v>
          </cell>
          <cell r="D29">
            <v>1162.355138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</v>
          </cell>
          <cell r="I29">
            <v>1069.7930000000001</v>
          </cell>
          <cell r="J29">
            <v>1112.776572</v>
          </cell>
          <cell r="K29">
            <v>42.98357199999987</v>
          </cell>
          <cell r="L29">
            <v>104.01793356284811</v>
          </cell>
          <cell r="M29">
            <v>-49.57856599999991</v>
          </cell>
          <cell r="N29">
            <v>95.73464560191931</v>
          </cell>
        </row>
        <row r="30">
          <cell r="C30" t="str">
            <v>           отгрузка</v>
          </cell>
          <cell r="D30">
            <v>1137.967894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1057.6</v>
          </cell>
          <cell r="J30">
            <v>1095.720567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>           брутто</v>
          </cell>
          <cell r="D32">
            <v>621.625</v>
          </cell>
          <cell r="E32">
            <v>90.368</v>
          </cell>
          <cell r="F32">
            <v>88.005</v>
          </cell>
          <cell r="G32">
            <v>-2.3629999999999995</v>
          </cell>
          <cell r="H32">
            <v>97.38513633144476</v>
          </cell>
          <cell r="I32">
            <v>720.2469999999998</v>
          </cell>
          <cell r="J32">
            <v>728.3709999999999</v>
          </cell>
          <cell r="K32">
            <v>8.124000000000024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>           отгрузка</v>
          </cell>
          <cell r="D33">
            <v>610.4863700000001</v>
          </cell>
          <cell r="E33">
            <v>90</v>
          </cell>
          <cell r="F33">
            <v>85.35967</v>
          </cell>
          <cell r="G33">
            <v>-4.640330000000006</v>
          </cell>
          <cell r="H33">
            <v>94.84407777777777</v>
          </cell>
          <cell r="I33">
            <v>718.3</v>
          </cell>
          <cell r="J33">
            <v>725.6928800000001</v>
          </cell>
          <cell r="K33">
            <v>7.392880000000105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>                в т.ч. т/о </v>
          </cell>
          <cell r="D34">
            <v>208.64069999999998</v>
          </cell>
          <cell r="E34">
            <v>29</v>
          </cell>
          <cell r="F34">
            <v>21.981</v>
          </cell>
          <cell r="G34">
            <v>-7.018999999999998</v>
          </cell>
          <cell r="H34">
            <v>75.79655172413794</v>
          </cell>
          <cell r="I34">
            <v>310.65</v>
          </cell>
          <cell r="J34">
            <v>260.96273</v>
          </cell>
          <cell r="K34">
            <v>-49.687269999999955</v>
          </cell>
          <cell r="L34">
            <v>84.00538548205377</v>
          </cell>
          <cell r="M34">
            <v>52.32203000000004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>           брутто</v>
          </cell>
          <cell r="D36">
            <v>849.44048</v>
          </cell>
          <cell r="E36">
            <v>71.105</v>
          </cell>
          <cell r="F36">
            <v>62.37485</v>
          </cell>
          <cell r="G36">
            <v>-8.730150000000002</v>
          </cell>
          <cell r="H36">
            <v>87.72217143660784</v>
          </cell>
          <cell r="I36">
            <v>812.0960000000001</v>
          </cell>
          <cell r="J36">
            <v>818.2549</v>
          </cell>
          <cell r="K36">
            <v>6.158899999999903</v>
          </cell>
          <cell r="L36">
            <v>100.7583955591457</v>
          </cell>
          <cell r="M36">
            <v>-31.18557999999996</v>
          </cell>
          <cell r="N36">
            <v>96.32869156412231</v>
          </cell>
        </row>
        <row r="37">
          <cell r="C37" t="str">
            <v>           отгрузка</v>
          </cell>
          <cell r="D37">
            <v>782.8523799999998</v>
          </cell>
          <cell r="E37">
            <v>60</v>
          </cell>
          <cell r="F37">
            <v>53.27485</v>
          </cell>
          <cell r="G37">
            <v>-6.725149999999999</v>
          </cell>
          <cell r="H37">
            <v>88.79141666666666</v>
          </cell>
          <cell r="I37">
            <v>747.5</v>
          </cell>
          <cell r="J37">
            <v>754.3349999999999</v>
          </cell>
          <cell r="K37">
            <v>6.834999999999923</v>
          </cell>
          <cell r="L37">
            <v>100.914381270903</v>
          </cell>
          <cell r="M37">
            <v>-28.51737999999989</v>
          </cell>
          <cell r="N37">
            <v>96.35724681580454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>           брутто</v>
          </cell>
          <cell r="D39">
            <v>60.70029</v>
          </cell>
          <cell r="E39">
            <v>12</v>
          </cell>
          <cell r="F39">
            <v>12.777</v>
          </cell>
          <cell r="G39">
            <v>0.7769999999999992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44.796901</v>
          </cell>
          <cell r="N39">
            <v>173.8001432942083</v>
          </cell>
        </row>
        <row r="40">
          <cell r="C40" t="str">
            <v>           отгрузка</v>
          </cell>
          <cell r="D40">
            <v>60.015139999999995</v>
          </cell>
          <cell r="E40">
            <v>12</v>
          </cell>
          <cell r="F40">
            <v>12.569</v>
          </cell>
          <cell r="G40">
            <v>0.5690000000000008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>           брутто</v>
          </cell>
          <cell r="D42">
            <v>29.646929999999998</v>
          </cell>
          <cell r="E42">
            <v>4</v>
          </cell>
          <cell r="F42">
            <v>4.448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</v>
          </cell>
          <cell r="K42">
            <v>1.8148040000000023</v>
          </cell>
          <cell r="L42">
            <v>105.04112222222224</v>
          </cell>
          <cell r="M42">
            <v>8.167874000000005</v>
          </cell>
          <cell r="N42">
            <v>127.55048836422525</v>
          </cell>
        </row>
        <row r="43">
          <cell r="C43" t="str">
            <v>           отгрузка</v>
          </cell>
          <cell r="D43">
            <v>29.65667</v>
          </cell>
          <cell r="E43">
            <v>4</v>
          </cell>
          <cell r="F43">
            <v>4.203</v>
          </cell>
          <cell r="G43">
            <v>0.2030000000000003</v>
          </cell>
          <cell r="H43">
            <v>105.075</v>
          </cell>
          <cell r="I43">
            <v>36</v>
          </cell>
          <cell r="J43">
            <v>37.331904</v>
          </cell>
          <cell r="K43">
            <v>1.3319040000000015</v>
          </cell>
          <cell r="L43">
            <v>103.69973333333333</v>
          </cell>
          <cell r="M43">
            <v>7.675234000000003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>          брутто</v>
          </cell>
          <cell r="D45">
            <v>71.2422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</v>
          </cell>
          <cell r="K45">
            <v>3.5282200000000046</v>
          </cell>
          <cell r="L45">
            <v>104.76786486486486</v>
          </cell>
          <cell r="M45">
            <v>6.286020000000008</v>
          </cell>
          <cell r="N45">
            <v>108.82345014612127</v>
          </cell>
        </row>
        <row r="46">
          <cell r="C46" t="str">
            <v>           отгрузка</v>
          </cell>
          <cell r="D46">
            <v>71.62774999999999</v>
          </cell>
          <cell r="E46">
            <v>12</v>
          </cell>
          <cell r="F46">
            <v>12.579</v>
          </cell>
          <cell r="G46">
            <v>0.5790000000000006</v>
          </cell>
          <cell r="H46">
            <v>104.82500000000002</v>
          </cell>
          <cell r="I46">
            <v>74</v>
          </cell>
          <cell r="J46">
            <v>78.09281999999999</v>
          </cell>
          <cell r="K46">
            <v>4.092819999999989</v>
          </cell>
          <cell r="L46">
            <v>105.53083783783784</v>
          </cell>
          <cell r="M46">
            <v>6.465069999999997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637.680801</v>
          </cell>
          <cell r="K47">
            <v>-17.319199000000026</v>
          </cell>
          <cell r="L47">
            <v>97.35584748091603</v>
          </cell>
          <cell r="M47">
            <v>607.744747</v>
          </cell>
        </row>
        <row r="48">
          <cell r="C48" t="str">
            <v>ИТОГО прокат (в т.ч. шары, сляба)</v>
          </cell>
          <cell r="D48">
            <v>2759.520217999999</v>
          </cell>
          <cell r="E48">
            <v>365</v>
          </cell>
          <cell r="F48">
            <v>371.063414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</v>
          </cell>
          <cell r="N48">
            <v>125.17322252139415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тверждено в тарифе"/>
      <sheetName val="Факт"/>
      <sheetName val="План"/>
      <sheetName val="Коментарии"/>
      <sheetName val="Проверка"/>
      <sheetName val="modUpdTemplMain"/>
      <sheetName val="modProv"/>
      <sheetName val="modChange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Info"/>
      <sheetName val="modServiceModule"/>
      <sheetName val="TEHSHEET"/>
      <sheetName val="SHEETADDRANGE"/>
      <sheetName val="modDblClick"/>
      <sheetName val="modfrmDateChoose"/>
      <sheetName val="modAddHyp"/>
      <sheetName val="modCheckRange"/>
    </sheetNames>
    <sheetDataSet>
      <sheetData sheetId="4">
        <row r="7">
          <cell r="F7">
            <v>2012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  <sheetName val="по цехам"/>
      <sheetName val="s"/>
      <sheetName val="кварталы"/>
      <sheetName val="полугодие"/>
      <sheetName val="Вып.П.П."/>
      <sheetName val="База"/>
    </sheetNames>
    <sheetDataSet>
      <sheetData sheetId="0">
        <row r="1">
          <cell r="X1">
            <v>0</v>
          </cell>
        </row>
        <row r="2">
          <cell r="W2">
            <v>6.22</v>
          </cell>
        </row>
        <row r="5">
          <cell r="AF5">
            <v>42623760.00000001</v>
          </cell>
        </row>
        <row r="7">
          <cell r="L7">
            <v>20622333.738178212</v>
          </cell>
        </row>
        <row r="9">
          <cell r="G9">
            <v>6978498.270000001</v>
          </cell>
        </row>
        <row r="13">
          <cell r="S13">
            <v>7317469.96761684</v>
          </cell>
        </row>
        <row r="14">
          <cell r="G14">
            <v>6917838.270000001</v>
          </cell>
        </row>
        <row r="17">
          <cell r="G17">
            <v>2116040.587928499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F29">
            <v>5758.883413878371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137307446.7858888</v>
          </cell>
        </row>
        <row r="50">
          <cell r="P50">
            <v>776970.4045428765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</v>
          </cell>
        </row>
        <row r="70">
          <cell r="P70">
            <v>324372169.4724992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8504.417532</v>
          </cell>
        </row>
        <row r="2044">
          <cell r="G2044">
            <v>11022.54352</v>
          </cell>
        </row>
        <row r="2092">
          <cell r="G2092">
            <v>47432.27883367064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</v>
          </cell>
        </row>
        <row r="2360">
          <cell r="G2360">
            <v>98897.05128</v>
          </cell>
        </row>
        <row r="2390">
          <cell r="G2390">
            <v>4879.665301305601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</v>
          </cell>
        </row>
        <row r="3181">
          <cell r="G3181">
            <v>0</v>
          </cell>
        </row>
      </sheetData>
      <sheetData sheetId="1">
        <row r="49">
          <cell r="C49">
            <v>46500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  <sheetName val="стр.627"/>
      <sheetName val="заявка_на_произ"/>
      <sheetName val="Справ"/>
      <sheetName val="246 - 2вариант"/>
      <sheetName val="Цеховые"/>
      <sheetName val="Центральные"/>
      <sheetName val="Структура портфеля"/>
      <sheetName val="#ССЫЛКА"/>
      <sheetName val="план"/>
      <sheetName val="Россия-экспорт"/>
      <sheetName val="Данные для расчета"/>
      <sheetName val="Откл. по фин. рез"/>
      <sheetName val="сводная"/>
      <sheetName val="1 Общая информация"/>
      <sheetName val="производство"/>
      <sheetName val="Summary"/>
      <sheetName val="Справочники"/>
      <sheetName val="КлассНТМК"/>
      <sheetName val="Заголовок"/>
      <sheetName val="Расчет сырья"/>
      <sheetName val="бюджет"/>
      <sheetName val="отчет"/>
      <sheetName val="ф сплавы"/>
      <sheetName val="_ССЫЛКА"/>
      <sheetName val="F2"/>
    </sheetNames>
    <sheetDataSet>
      <sheetData sheetId="0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3">
          <cell r="A3">
            <v>10000</v>
          </cell>
          <cell r="B3">
            <v>1</v>
          </cell>
          <cell r="E3" t="str">
            <v>Актив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/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</row>
        <row r="24">
          <cell r="A24">
            <v>12000</v>
          </cell>
          <cell r="B24">
            <v>1</v>
          </cell>
          <cell r="C24">
            <v>2</v>
          </cell>
          <cell r="E24" t="str">
            <v>II. Оборотные активы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/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/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/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/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</row>
        <row r="59">
          <cell r="A59">
            <v>20000</v>
          </cell>
          <cell r="B59">
            <v>2</v>
          </cell>
          <cell r="E59" t="str">
            <v>Пассив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/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/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/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/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/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/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</row>
        <row r="5">
          <cell r="A5">
            <v>35125</v>
          </cell>
        </row>
        <row r="6">
          <cell r="A6">
            <v>35156</v>
          </cell>
        </row>
        <row r="7">
          <cell r="A7">
            <v>35186</v>
          </cell>
        </row>
        <row r="8">
          <cell r="A8">
            <v>35217</v>
          </cell>
        </row>
        <row r="9">
          <cell r="A9">
            <v>35247</v>
          </cell>
          <cell r="B9">
            <v>718392</v>
          </cell>
          <cell r="D9">
            <v>718392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D12">
            <v>644007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D13">
            <v>691608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D16">
            <v>434701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D28">
            <v>8770043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D33">
            <v>8323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D34">
            <v>8210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D40">
            <v>83020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</v>
          </cell>
          <cell r="CM46">
            <v>344195.1</v>
          </cell>
          <cell r="CN46">
            <v>278240.1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D47">
            <v>78770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D51">
            <v>77152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D53">
            <v>76553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D54">
            <v>75076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</row>
        <row r="89">
          <cell r="A89">
            <v>37500</v>
          </cell>
        </row>
        <row r="90">
          <cell r="A90">
            <v>37530</v>
          </cell>
        </row>
        <row r="91">
          <cell r="A91">
            <v>37561</v>
          </cell>
        </row>
        <row r="92">
          <cell r="A92">
            <v>37591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ЭШ-ФЛО"/>
      <sheetName val="План"/>
      <sheetName val="Отчет"/>
      <sheetName val="Титул_OPTIMAL"/>
      <sheetName val="ремонты УМиТ"/>
      <sheetName val="ГСМ"/>
      <sheetName val="автотранспорт"/>
      <sheetName val="ФОТ"/>
      <sheetName val="охрана труда"/>
      <sheetName val="Реактивы"/>
      <sheetName val="сырье"/>
      <sheetName val="опер. дох. и расх."/>
      <sheetName val="прочие"/>
      <sheetName val="плата за воду"/>
      <sheetName val="загр. окруж. среды"/>
      <sheetName val="услуги"/>
      <sheetName val="Распр. общехоз."/>
      <sheetName val="Распр. УТВ"/>
      <sheetName val="соц. разв."/>
      <sheetName val="прогр. произв. разв."/>
    </sheetNames>
    <sheetDataSet>
      <sheetData sheetId="3">
        <row r="8">
          <cell r="A8" t="str">
            <v>№ п/п</v>
          </cell>
          <cell r="B8" t="str">
            <v>Наименование</v>
          </cell>
          <cell r="C8" t="str">
            <v>План на 2006 год</v>
          </cell>
          <cell r="D8" t="str">
            <v>В том числе</v>
          </cell>
          <cell r="I8" t="str">
            <v>по кварталам</v>
          </cell>
        </row>
        <row r="9">
          <cell r="I9" t="str">
            <v>I</v>
          </cell>
          <cell r="O9" t="str">
            <v>II</v>
          </cell>
          <cell r="U9" t="str">
            <v>III</v>
          </cell>
          <cell r="AA9" t="str">
            <v>IV</v>
          </cell>
        </row>
        <row r="10">
          <cell r="D10" t="str">
            <v>Покупные материалы</v>
          </cell>
          <cell r="F10" t="str">
            <v>Ст-ть работ, вып-х собств силами</v>
          </cell>
          <cell r="G10" t="str">
            <v>Ст-ть работ, вып-х подр-ми орг-ми</v>
          </cell>
          <cell r="H10" t="str">
            <v>Прочие расходы</v>
          </cell>
          <cell r="I10" t="str">
            <v>Покупные материалы</v>
          </cell>
          <cell r="K10" t="str">
            <v>Ст-ть работ, вып-х собств. силами</v>
          </cell>
          <cell r="L10" t="str">
            <v>Ст-ть работ, вып-х подр-ми орг-ми</v>
          </cell>
          <cell r="M10" t="str">
            <v>Прочие </v>
          </cell>
          <cell r="N10" t="str">
            <v>Всего</v>
          </cell>
          <cell r="O10" t="str">
            <v>Покупные материалы</v>
          </cell>
          <cell r="Q10" t="str">
            <v>Ст-ть работ, вып-х собств. силами</v>
          </cell>
          <cell r="R10" t="str">
            <v>Ст-ть работ, вып-х подр-ми орг-ми</v>
          </cell>
          <cell r="S10" t="str">
            <v>Прочие </v>
          </cell>
          <cell r="T10" t="str">
            <v>Всего</v>
          </cell>
          <cell r="U10" t="str">
            <v>Покупные материалы</v>
          </cell>
          <cell r="W10" t="str">
            <v>Ст-ть работ, вып-х собств. силами</v>
          </cell>
          <cell r="X10" t="str">
            <v>Ст-ть работ, вып-х подр-ми орг-ми</v>
          </cell>
          <cell r="Y10" t="str">
            <v>Прочие </v>
          </cell>
          <cell r="Z10" t="str">
            <v>Всего</v>
          </cell>
          <cell r="AA10" t="str">
            <v>Покупные материалы</v>
          </cell>
          <cell r="AC10" t="str">
            <v>Ст-ть работ, вып-х собств. силами</v>
          </cell>
          <cell r="AD10" t="str">
            <v>Ст-ть работ, вып-х подр-ми орг-ми</v>
          </cell>
          <cell r="AE10" t="str">
            <v>Прочие </v>
          </cell>
          <cell r="AF10" t="str">
            <v>Всего</v>
          </cell>
        </row>
        <row r="11">
          <cell r="D11" t="str">
            <v>для работ, вып. подр. орг-ми</v>
          </cell>
          <cell r="E11" t="str">
            <v>для работ, вып. собств. силами</v>
          </cell>
          <cell r="I11" t="str">
            <v>для работ, вып. подр. орг-ми</v>
          </cell>
          <cell r="J11" t="str">
            <v>для работ, вып. собств. силами</v>
          </cell>
          <cell r="O11" t="str">
            <v>для работ, вып. подр. орг-ми</v>
          </cell>
          <cell r="P11" t="str">
            <v>для работ, вып. собств. силами</v>
          </cell>
          <cell r="U11" t="str">
            <v>для работ, вып. подр. орг-ми</v>
          </cell>
          <cell r="V11" t="str">
            <v>для работ, вып. собств. силами</v>
          </cell>
          <cell r="AA11" t="str">
            <v>для работ, вып. подр. орг-ми</v>
          </cell>
          <cell r="AB11" t="str">
            <v>для работ, вып. собств. силами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39"/>
  <sheetViews>
    <sheetView tabSelected="1" view="pageBreakPreview" zoomScale="90" zoomScaleSheetLayoutView="90" zoomScalePageLayoutView="0" workbookViewId="0" topLeftCell="A1">
      <selection activeCell="F4" sqref="F4"/>
    </sheetView>
  </sheetViews>
  <sheetFormatPr defaultColWidth="9.140625" defaultRowHeight="15"/>
  <cols>
    <col min="1" max="1" width="50.00390625" style="2" customWidth="1"/>
    <col min="2" max="3" width="17.57421875" style="1" customWidth="1"/>
    <col min="4" max="4" width="17.28125" style="1" customWidth="1"/>
    <col min="5" max="5" width="17.7109375" style="1" customWidth="1"/>
    <col min="6" max="6" width="18.421875" style="4" customWidth="1"/>
    <col min="7" max="7" width="10.8515625" style="1" bestFit="1" customWidth="1"/>
    <col min="8" max="16384" width="9.140625" style="1" customWidth="1"/>
  </cols>
  <sheetData>
    <row r="1" spans="4:6" ht="69" customHeight="1">
      <c r="D1" s="48" t="s">
        <v>44</v>
      </c>
      <c r="E1" s="48"/>
      <c r="F1" s="48"/>
    </row>
    <row r="2" spans="1:6" ht="18.75">
      <c r="A2" s="8" t="s">
        <v>0</v>
      </c>
      <c r="B2" s="8"/>
      <c r="C2" s="8"/>
      <c r="D2" s="8"/>
      <c r="E2" s="8"/>
      <c r="F2" s="8"/>
    </row>
    <row r="3" spans="1:6" ht="18.75">
      <c r="A3" s="8" t="s">
        <v>1</v>
      </c>
      <c r="B3" s="8"/>
      <c r="C3" s="8"/>
      <c r="D3" s="8"/>
      <c r="E3" s="8"/>
      <c r="F3" s="8"/>
    </row>
    <row r="4" spans="1:6" ht="18.75">
      <c r="A4" s="3"/>
      <c r="B4" s="3"/>
      <c r="C4" s="3"/>
      <c r="D4" s="3"/>
      <c r="E4" s="3"/>
      <c r="F4" s="3"/>
    </row>
    <row r="5" spans="1:6" ht="42.75" customHeight="1">
      <c r="A5" s="9" t="s">
        <v>37</v>
      </c>
      <c r="B5" s="8"/>
      <c r="C5" s="8"/>
      <c r="D5" s="8"/>
      <c r="E5" s="8"/>
      <c r="F5" s="8"/>
    </row>
    <row r="6" ht="12.75" customHeight="1"/>
    <row r="7" spans="1:6" ht="19.5" customHeight="1">
      <c r="A7" s="10" t="s">
        <v>2</v>
      </c>
      <c r="B7" s="10"/>
      <c r="C7" s="10"/>
      <c r="D7" s="10"/>
      <c r="E7" s="10"/>
      <c r="F7" s="10"/>
    </row>
    <row r="8" spans="1:6" ht="37.5" customHeight="1">
      <c r="A8" s="11" t="s">
        <v>3</v>
      </c>
      <c r="B8" s="11"/>
      <c r="C8" s="11" t="s">
        <v>38</v>
      </c>
      <c r="D8" s="11"/>
      <c r="E8" s="11"/>
      <c r="F8" s="11"/>
    </row>
    <row r="9" spans="1:6" ht="36.75" customHeight="1">
      <c r="A9" s="11" t="s">
        <v>4</v>
      </c>
      <c r="B9" s="11"/>
      <c r="C9" s="12" t="s">
        <v>39</v>
      </c>
      <c r="D9" s="13"/>
      <c r="E9" s="13"/>
      <c r="F9" s="14"/>
    </row>
    <row r="10" spans="1:6" ht="34.5" customHeight="1">
      <c r="A10" s="11" t="s">
        <v>5</v>
      </c>
      <c r="B10" s="11"/>
      <c r="C10" s="11" t="s">
        <v>6</v>
      </c>
      <c r="D10" s="11"/>
      <c r="E10" s="11"/>
      <c r="F10" s="11"/>
    </row>
    <row r="11" spans="1:6" ht="46.5" customHeight="1">
      <c r="A11" s="11" t="s">
        <v>7</v>
      </c>
      <c r="B11" s="11"/>
      <c r="C11" s="12" t="s">
        <v>40</v>
      </c>
      <c r="D11" s="13"/>
      <c r="E11" s="13"/>
      <c r="F11" s="14"/>
    </row>
    <row r="12" spans="1:6" ht="20.25" customHeight="1">
      <c r="A12" s="10" t="s">
        <v>8</v>
      </c>
      <c r="B12" s="10"/>
      <c r="C12" s="10"/>
      <c r="D12" s="10"/>
      <c r="E12" s="10"/>
      <c r="F12" s="10"/>
    </row>
    <row r="13" spans="1:9" ht="54.75" customHeight="1">
      <c r="A13" s="15" t="s">
        <v>9</v>
      </c>
      <c r="B13" s="16" t="s">
        <v>10</v>
      </c>
      <c r="C13" s="16" t="s">
        <v>11</v>
      </c>
      <c r="D13" s="16" t="s">
        <v>12</v>
      </c>
      <c r="E13" s="16" t="s">
        <v>13</v>
      </c>
      <c r="F13" s="16" t="s">
        <v>14</v>
      </c>
      <c r="G13" s="5"/>
      <c r="H13" s="5"/>
      <c r="I13" s="5"/>
    </row>
    <row r="14" spans="1:7" ht="18.75" customHeight="1">
      <c r="A14" s="17" t="s">
        <v>17</v>
      </c>
      <c r="B14" s="18"/>
      <c r="C14" s="18"/>
      <c r="D14" s="18"/>
      <c r="E14" s="18"/>
      <c r="F14" s="19"/>
      <c r="G14" s="6"/>
    </row>
    <row r="15" spans="1:7" ht="18.75" customHeight="1">
      <c r="A15" s="20" t="s">
        <v>16</v>
      </c>
      <c r="B15" s="21">
        <v>415.403</v>
      </c>
      <c r="C15" s="21">
        <v>415.403</v>
      </c>
      <c r="D15" s="21">
        <v>415.403</v>
      </c>
      <c r="E15" s="21">
        <v>415.403</v>
      </c>
      <c r="F15" s="22">
        <f>B15+C15+D15+E15</f>
        <v>1661.612</v>
      </c>
      <c r="G15" s="6"/>
    </row>
    <row r="16" spans="1:6" ht="21.75" customHeight="1">
      <c r="A16" s="23" t="s">
        <v>18</v>
      </c>
      <c r="B16" s="23"/>
      <c r="C16" s="23"/>
      <c r="D16" s="23"/>
      <c r="E16" s="23"/>
      <c r="F16" s="23"/>
    </row>
    <row r="17" spans="1:6" ht="27.75" customHeight="1">
      <c r="A17" s="10" t="s">
        <v>19</v>
      </c>
      <c r="B17" s="10"/>
      <c r="C17" s="10"/>
      <c r="D17" s="10"/>
      <c r="E17" s="10"/>
      <c r="F17" s="10"/>
    </row>
    <row r="18" spans="1:6" ht="33" customHeight="1">
      <c r="A18" s="11" t="s">
        <v>20</v>
      </c>
      <c r="B18" s="11"/>
      <c r="C18" s="11"/>
      <c r="D18" s="24" t="s">
        <v>21</v>
      </c>
      <c r="E18" s="24"/>
      <c r="F18" s="10" t="s">
        <v>22</v>
      </c>
    </row>
    <row r="19" spans="1:6" ht="34.5" customHeight="1">
      <c r="A19" s="11"/>
      <c r="B19" s="11"/>
      <c r="C19" s="11"/>
      <c r="D19" s="25" t="s">
        <v>23</v>
      </c>
      <c r="E19" s="25" t="s">
        <v>24</v>
      </c>
      <c r="F19" s="10"/>
    </row>
    <row r="20" spans="1:10" ht="18" customHeight="1">
      <c r="A20" s="17" t="s">
        <v>17</v>
      </c>
      <c r="B20" s="18"/>
      <c r="C20" s="18"/>
      <c r="D20" s="18"/>
      <c r="E20" s="18"/>
      <c r="F20" s="19"/>
      <c r="G20" s="5"/>
      <c r="H20" s="5"/>
      <c r="I20" s="5"/>
      <c r="J20" s="5"/>
    </row>
    <row r="21" spans="1:10" ht="18" customHeight="1">
      <c r="A21" s="26" t="s">
        <v>16</v>
      </c>
      <c r="B21" s="27"/>
      <c r="C21" s="28"/>
      <c r="D21" s="29"/>
      <c r="E21" s="29"/>
      <c r="F21" s="29"/>
      <c r="G21" s="5"/>
      <c r="H21" s="5"/>
      <c r="I21" s="5"/>
      <c r="J21" s="5"/>
    </row>
    <row r="22" spans="1:10" ht="37.5" customHeight="1">
      <c r="A22" s="30" t="s">
        <v>41</v>
      </c>
      <c r="B22" s="31"/>
      <c r="C22" s="32"/>
      <c r="D22" s="33">
        <v>2010.848</v>
      </c>
      <c r="E22" s="34">
        <v>0</v>
      </c>
      <c r="F22" s="35">
        <f>D22+E22</f>
        <v>2010.848</v>
      </c>
      <c r="G22" s="5"/>
      <c r="H22" s="5"/>
      <c r="I22" s="5"/>
      <c r="J22" s="5"/>
    </row>
    <row r="23" spans="1:10" ht="37.5" customHeight="1">
      <c r="A23" s="30" t="s">
        <v>42</v>
      </c>
      <c r="B23" s="31"/>
      <c r="C23" s="32"/>
      <c r="D23" s="33">
        <v>136.737</v>
      </c>
      <c r="E23" s="34"/>
      <c r="F23" s="35">
        <f>D23+E23</f>
        <v>136.737</v>
      </c>
      <c r="G23" s="5"/>
      <c r="H23" s="5"/>
      <c r="I23" s="5"/>
      <c r="J23" s="5"/>
    </row>
    <row r="24" spans="1:10" ht="18" customHeight="1">
      <c r="A24" s="36" t="s">
        <v>25</v>
      </c>
      <c r="B24" s="37"/>
      <c r="C24" s="38"/>
      <c r="D24" s="39">
        <f>SUM(D22:D23)</f>
        <v>2147.585</v>
      </c>
      <c r="E24" s="39">
        <f>SUM(E22:E22)</f>
        <v>0</v>
      </c>
      <c r="F24" s="39">
        <f>SUM(F22:F23)</f>
        <v>2147.585</v>
      </c>
      <c r="G24" s="5"/>
      <c r="H24" s="5"/>
      <c r="I24" s="5"/>
      <c r="J24" s="5"/>
    </row>
    <row r="25" spans="1:6" ht="22.5" customHeight="1">
      <c r="A25" s="10" t="s">
        <v>26</v>
      </c>
      <c r="B25" s="10"/>
      <c r="C25" s="10"/>
      <c r="D25" s="10"/>
      <c r="E25" s="10"/>
      <c r="F25" s="10"/>
    </row>
    <row r="26" spans="1:6" ht="15.75" hidden="1">
      <c r="A26" s="40" t="s">
        <v>27</v>
      </c>
      <c r="B26" s="17" t="s">
        <v>15</v>
      </c>
      <c r="C26" s="18"/>
      <c r="D26" s="18"/>
      <c r="E26" s="19"/>
      <c r="F26" s="40" t="s">
        <v>22</v>
      </c>
    </row>
    <row r="27" spans="1:6" ht="33.75" customHeight="1">
      <c r="A27" s="41"/>
      <c r="B27" s="16" t="s">
        <v>28</v>
      </c>
      <c r="C27" s="16" t="s">
        <v>29</v>
      </c>
      <c r="D27" s="16" t="s">
        <v>30</v>
      </c>
      <c r="E27" s="16" t="s">
        <v>31</v>
      </c>
      <c r="F27" s="41"/>
    </row>
    <row r="28" spans="1:6" s="4" customFormat="1" ht="33.75" customHeight="1">
      <c r="A28" s="17" t="s">
        <v>32</v>
      </c>
      <c r="B28" s="18"/>
      <c r="C28" s="18"/>
      <c r="D28" s="18"/>
      <c r="E28" s="18"/>
      <c r="F28" s="19"/>
    </row>
    <row r="29" spans="1:6" ht="19.5" customHeight="1">
      <c r="A29" s="17" t="s">
        <v>17</v>
      </c>
      <c r="B29" s="18"/>
      <c r="C29" s="18"/>
      <c r="D29" s="18"/>
      <c r="E29" s="18"/>
      <c r="F29" s="19"/>
    </row>
    <row r="30" spans="1:6" ht="22.5" customHeight="1">
      <c r="A30" s="42" t="s">
        <v>16</v>
      </c>
      <c r="B30" s="43"/>
      <c r="C30" s="43"/>
      <c r="D30" s="43"/>
      <c r="E30" s="43"/>
      <c r="F30" s="43"/>
    </row>
    <row r="31" spans="1:6" ht="47.25" customHeight="1">
      <c r="A31" s="44" t="s">
        <v>41</v>
      </c>
      <c r="B31" s="43">
        <f>D22</f>
        <v>2010.848</v>
      </c>
      <c r="C31" s="43">
        <v>0</v>
      </c>
      <c r="D31" s="43">
        <v>0</v>
      </c>
      <c r="E31" s="43">
        <v>0</v>
      </c>
      <c r="F31" s="45">
        <f>B31+C31+D31+E31</f>
        <v>2010.848</v>
      </c>
    </row>
    <row r="32" spans="1:6" ht="39.75" customHeight="1">
      <c r="A32" s="44" t="s">
        <v>42</v>
      </c>
      <c r="B32" s="43">
        <f>D23</f>
        <v>136.737</v>
      </c>
      <c r="C32" s="43"/>
      <c r="D32" s="43"/>
      <c r="E32" s="43"/>
      <c r="F32" s="45">
        <f>B32+C32+D32+E32</f>
        <v>136.737</v>
      </c>
    </row>
    <row r="33" spans="1:6" ht="22.5" customHeight="1">
      <c r="A33" s="42" t="s">
        <v>25</v>
      </c>
      <c r="B33" s="46">
        <f>B31+B32</f>
        <v>2147.585</v>
      </c>
      <c r="C33" s="46">
        <f>C31</f>
        <v>0</v>
      </c>
      <c r="D33" s="46">
        <f>D31</f>
        <v>0</v>
      </c>
      <c r="E33" s="46">
        <f>E31</f>
        <v>0</v>
      </c>
      <c r="F33" s="46">
        <f>F31+F32</f>
        <v>2147.585</v>
      </c>
    </row>
    <row r="34" spans="1:6" s="7" customFormat="1" ht="33" customHeight="1">
      <c r="A34" s="11" t="s">
        <v>33</v>
      </c>
      <c r="B34" s="11"/>
      <c r="C34" s="11"/>
      <c r="D34" s="11"/>
      <c r="E34" s="16" t="s">
        <v>34</v>
      </c>
      <c r="F34" s="47">
        <v>1.1</v>
      </c>
    </row>
    <row r="35" spans="1:6" s="7" customFormat="1" ht="33" customHeight="1">
      <c r="A35" s="11" t="s">
        <v>35</v>
      </c>
      <c r="B35" s="11"/>
      <c r="C35" s="11"/>
      <c r="D35" s="11"/>
      <c r="E35" s="16" t="s">
        <v>34</v>
      </c>
      <c r="F35" s="47">
        <f>274903/1919987.68</f>
        <v>0.14317956456887265</v>
      </c>
    </row>
    <row r="36" spans="1:6" ht="27.75" customHeight="1">
      <c r="A36" s="10" t="s">
        <v>43</v>
      </c>
      <c r="B36" s="10"/>
      <c r="C36" s="10"/>
      <c r="D36" s="10"/>
      <c r="E36" s="10"/>
      <c r="F36" s="10"/>
    </row>
    <row r="37" spans="1:6" ht="43.5" customHeight="1">
      <c r="A37" s="17" t="s">
        <v>9</v>
      </c>
      <c r="B37" s="18"/>
      <c r="C37" s="18"/>
      <c r="D37" s="18"/>
      <c r="E37" s="19"/>
      <c r="F37" s="16" t="s">
        <v>22</v>
      </c>
    </row>
    <row r="38" spans="1:6" ht="15.75">
      <c r="A38" s="17" t="s">
        <v>17</v>
      </c>
      <c r="B38" s="18"/>
      <c r="C38" s="18"/>
      <c r="D38" s="18"/>
      <c r="E38" s="18"/>
      <c r="F38" s="19"/>
    </row>
    <row r="39" spans="1:6" ht="15.75">
      <c r="A39" s="12" t="s">
        <v>36</v>
      </c>
      <c r="B39" s="13"/>
      <c r="C39" s="13"/>
      <c r="D39" s="13"/>
      <c r="E39" s="14"/>
      <c r="F39" s="45">
        <f>F24</f>
        <v>2147.585</v>
      </c>
    </row>
  </sheetData>
  <sheetProtection/>
  <mergeCells count="37">
    <mergeCell ref="D1:F1"/>
    <mergeCell ref="A2:F2"/>
    <mergeCell ref="A3:F3"/>
    <mergeCell ref="A5:F5"/>
    <mergeCell ref="A7:F7"/>
    <mergeCell ref="A8:B8"/>
    <mergeCell ref="C8:F8"/>
    <mergeCell ref="A20:F20"/>
    <mergeCell ref="A21:C21"/>
    <mergeCell ref="A9:B9"/>
    <mergeCell ref="C9:F9"/>
    <mergeCell ref="A10:B10"/>
    <mergeCell ref="C10:F10"/>
    <mergeCell ref="A11:B11"/>
    <mergeCell ref="C11:F11"/>
    <mergeCell ref="A22:C22"/>
    <mergeCell ref="A24:C24"/>
    <mergeCell ref="A12:F12"/>
    <mergeCell ref="A14:F14"/>
    <mergeCell ref="A16:F16"/>
    <mergeCell ref="A17:F17"/>
    <mergeCell ref="A23:C23"/>
    <mergeCell ref="A18:C19"/>
    <mergeCell ref="D18:E18"/>
    <mergeCell ref="F18:F19"/>
    <mergeCell ref="A29:F29"/>
    <mergeCell ref="A25:F25"/>
    <mergeCell ref="A26:A27"/>
    <mergeCell ref="B26:E26"/>
    <mergeCell ref="F26:F27"/>
    <mergeCell ref="A28:F28"/>
    <mergeCell ref="A34:D34"/>
    <mergeCell ref="A35:D35"/>
    <mergeCell ref="A36:F36"/>
    <mergeCell ref="A39:E39"/>
    <mergeCell ref="A37:E37"/>
    <mergeCell ref="A38:F38"/>
  </mergeCells>
  <printOptions/>
  <pageMargins left="0.984251968503937" right="0.5905511811023623" top="0.5905511811023623" bottom="0.5905511811023623" header="0.31496062992125984" footer="0.31496062992125984"/>
  <pageSetup fitToHeight="6" horizontalDpi="180" verticalDpi="180" orientation="portrait" paperSize="9" scale="6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Васильевна</dc:creator>
  <cp:keywords/>
  <dc:description/>
  <cp:lastModifiedBy>ШТВ</cp:lastModifiedBy>
  <cp:lastPrinted>2019-04-15T05:44:37Z</cp:lastPrinted>
  <dcterms:created xsi:type="dcterms:W3CDTF">2017-04-04T07:15:01Z</dcterms:created>
  <dcterms:modified xsi:type="dcterms:W3CDTF">2019-04-15T09:17:09Z</dcterms:modified>
  <cp:category/>
  <cp:version/>
  <cp:contentType/>
  <cp:contentStatus/>
</cp:coreProperties>
</file>